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firstSheet="7" activeTab="9"/>
  </bookViews>
  <sheets>
    <sheet name="部门收支总表" sheetId="7" r:id="rId1"/>
    <sheet name="部门收入总表" sheetId="8" r:id="rId2"/>
    <sheet name="部门支出总表" sheetId="9" r:id="rId3"/>
    <sheet name="部门财政拨款收支总表" sheetId="10" r:id="rId4"/>
    <sheet name="一般公共预算支出表" sheetId="11" r:id="rId5"/>
    <sheet name="一般公共预算基本支出表" sheetId="12" r:id="rId6"/>
    <sheet name="“三公”经费预算表       " sheetId="13" r:id="rId7"/>
    <sheet name="政府性基金预算支出表" sheetId="14" r:id="rId8"/>
    <sheet name="项目支出绩效目标申报表" sheetId="15" r:id="rId9"/>
    <sheet name="整体支出绩效目标申报表" sheetId="16" r:id="rId10"/>
    <sheet name="政府采购" sheetId="17" r:id="rId11"/>
  </sheets>
  <definedNames>
    <definedName name="_xlnm.Print_Area" localSheetId="6">“三公”经费预算表							!$A$1:$H$5</definedName>
    <definedName name="_xlnm.Print_Area" localSheetId="3">部门财政拨款收支总表!$A$1:$F$31</definedName>
    <definedName name="_xlnm.Print_Area" localSheetId="1">部门收入总表!$A$1:$P$8</definedName>
    <definedName name="_xlnm.Print_Area" localSheetId="0">部门收支总表!$A$1:$D$30</definedName>
    <definedName name="_xlnm.Print_Area" localSheetId="2">部门支出总表!$A$1:$E$7</definedName>
    <definedName name="_xlnm.Print_Area" localSheetId="8">项目支出绩效目标申报表!$A$1:$H$11</definedName>
    <definedName name="_xlnm.Print_Area" localSheetId="5">一般公共预算基本支出表!$A$1:$B$36</definedName>
    <definedName name="_xlnm.Print_Area" localSheetId="4">一般公共预算支出表!$A$1:$E$8</definedName>
    <definedName name="_xlnm.Print_Area" localSheetId="9">整体支出绩效目标申报表!$A$1:$M$8</definedName>
    <definedName name="_xlnm.Print_Titles" localSheetId="6">“三公”经费预算表							!$1:$4</definedName>
    <definedName name="_xlnm.Print_Titles" localSheetId="3">部门财政拨款收支总表!$1:$5</definedName>
    <definedName name="_xlnm.Print_Titles" localSheetId="1">部门收入总表!$1:$4</definedName>
    <definedName name="_xlnm.Print_Titles" localSheetId="0">部门收支总表!$1:$4</definedName>
    <definedName name="_xlnm.Print_Titles" localSheetId="8">项目支出绩效目标申报表!$1:$4</definedName>
    <definedName name="_xlnm.Print_Titles" localSheetId="5">一般公共预算基本支出表!$1:$4</definedName>
    <definedName name="_xlnm.Print_Titles" localSheetId="4">一般公共预算支出表!$1:$4</definedName>
    <definedName name="_xlnm.Print_Titles" localSheetId="9">整体支出绩效目标申报表!$1:$6</definedName>
  </definedNames>
  <calcPr calcId="144525"/>
</workbook>
</file>

<file path=xl/sharedStrings.xml><?xml version="1.0" encoding="utf-8"?>
<sst xmlns="http://schemas.openxmlformats.org/spreadsheetml/2006/main" count="344" uniqueCount="231">
  <si>
    <t>部门收支总表</t>
  </si>
  <si>
    <t>单位名称：隆回县公路管理局</t>
  </si>
  <si>
    <t>单位：元</t>
  </si>
  <si>
    <t>收                        入</t>
  </si>
  <si>
    <t>支                        出</t>
  </si>
  <si>
    <t>项                    目</t>
  </si>
  <si>
    <t>本年预算</t>
  </si>
  <si>
    <t>一、基本住处财政拨款（减抵支收入后）</t>
  </si>
  <si>
    <t>一、一般公共服务支出</t>
  </si>
  <si>
    <t>二、纳入预算管理的非税收入拨款</t>
  </si>
  <si>
    <t>二、国防支出</t>
  </si>
  <si>
    <t xml:space="preserve">    行政性收费收入</t>
  </si>
  <si>
    <t>三、公共安全支出</t>
  </si>
  <si>
    <t xml:space="preserve">    罚没收入</t>
  </si>
  <si>
    <t>四、教育支出</t>
  </si>
  <si>
    <t xml:space="preserve">    专项收入</t>
  </si>
  <si>
    <t>五、科学技术支出</t>
  </si>
  <si>
    <t xml:space="preserve">    国有资产有偿使用收入</t>
  </si>
  <si>
    <t>六、文化旅游体育与传媒支出</t>
  </si>
  <si>
    <t xml:space="preserve">    其他纳入预算管理的非税收入</t>
  </si>
  <si>
    <t>七、社会保障和就业支出</t>
  </si>
  <si>
    <t>三、专项资金拨款</t>
  </si>
  <si>
    <t>八、卫生健康支出</t>
  </si>
  <si>
    <t xml:space="preserve">    上级专项资金</t>
  </si>
  <si>
    <t>九、节能环保支出</t>
  </si>
  <si>
    <t xml:space="preserve">    本级专项资金</t>
  </si>
  <si>
    <t>十、城乡社区支出</t>
  </si>
  <si>
    <t>四、政府性基金收入拨款</t>
  </si>
  <si>
    <t>十一、农林水支出</t>
  </si>
  <si>
    <t>五、事业单位经营服务性收入</t>
  </si>
  <si>
    <t>十二、交通运输支出</t>
  </si>
  <si>
    <t>六、其他收入</t>
  </si>
  <si>
    <t>十三、资源勘探信息等支出</t>
  </si>
  <si>
    <t>七、上级补助收入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</si>
  <si>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</si>
  <si>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</si>
  <si>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</si>
  <si>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</si>
  <si>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</si>
  <si>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</si>
  <si>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二十、债务还本支出</t>
  </si>
  <si>
    <t>二十一、债务付息支出</t>
  </si>
  <si>
    <t>二十二、其他支出</t>
  </si>
  <si>
    <t>二十三、转移性支出</t>
  </si>
  <si>
    <t>本年收入合计</t>
  </si>
  <si>
    <t>本年支出合计</t>
  </si>
  <si>
    <t>十、上年结转</t>
  </si>
  <si>
    <t>二十四、结转下年</t>
  </si>
  <si>
    <t>收入合计</t>
  </si>
  <si>
    <t>支出总计</t>
  </si>
  <si>
    <t>-1-</t>
  </si>
  <si>
    <t>部门收入总表</t>
  </si>
  <si>
    <t>科目</t>
  </si>
  <si>
    <t>总计</t>
  </si>
  <si>
    <t>基本支出财政拨款（减抵支收入后）</t>
  </si>
  <si>
    <t>纳入预算管理的非税收入拨款</t>
  </si>
  <si>
    <t>专项资金拨款</t>
  </si>
  <si>
    <t>政府性基金收入项资金</t>
  </si>
  <si>
    <t>事业单位经营服务性收入</t>
  </si>
  <si>
    <t>其他收入</t>
  </si>
  <si>
    <t>上级补助收入</t>
  </si>
  <si>
    <t>上年结转</t>
  </si>
  <si>
    <t>科目代码</t>
  </si>
  <si>
    <t>科目名称</t>
  </si>
  <si>
    <t>行政性收费收入</t>
  </si>
  <si>
    <t>罚没收入</t>
  </si>
  <si>
    <t>专项收入</t>
  </si>
  <si>
    <t>国有资产有偿使用收入</t>
  </si>
  <si>
    <t>其他纳入预算管理的非税收入</t>
  </si>
  <si>
    <t>上级专项资金</t>
  </si>
  <si>
    <t>本级专项资金</t>
  </si>
  <si>
    <t>合计</t>
  </si>
  <si>
    <t>214</t>
  </si>
  <si>
    <t>交通运输支出</t>
  </si>
  <si>
    <t xml:space="preserve">  01</t>
  </si>
  <si>
    <t xml:space="preserve">  公路水路运输</t>
  </si>
  <si>
    <t xml:space="preserve">    2140106</t>
  </si>
  <si>
    <t xml:space="preserve">    公路养护（公路水路运输）</t>
  </si>
  <si>
    <t>-2-</t>
  </si>
  <si>
    <t>部门支出总表</t>
  </si>
  <si>
    <t>科目编码</t>
  </si>
  <si>
    <t>基本支出</t>
  </si>
  <si>
    <t>项目支出</t>
  </si>
  <si>
    <t>-3-</t>
  </si>
  <si>
    <t>部门财政拨款收支总表</t>
  </si>
  <si>
    <t>收             入</t>
  </si>
  <si>
    <t>支                           出</t>
  </si>
  <si>
    <t>项      目</t>
  </si>
  <si>
    <t>项          目</t>
  </si>
  <si>
    <t>一般公共预算拨款</t>
  </si>
  <si>
    <t>政府性基金预算拨款</t>
  </si>
  <si>
    <t>一、本年收入</t>
  </si>
  <si>
    <t xml:space="preserve">   1.一般公共预算拨款</t>
  </si>
  <si>
    <t xml:space="preserve">   2.政府性基金预算拨款</t>
  </si>
  <si>
    <t>二、上年结转</t>
  </si>
  <si>
    <t xml:space="preserve">        本年支出合计</t>
  </si>
  <si>
    <t>-4-</t>
  </si>
  <si>
    <t xml:space="preserve">一般公共预算支出表				</t>
  </si>
  <si>
    <t>功能分类科目</t>
  </si>
  <si>
    <t>-5-</t>
  </si>
  <si>
    <t>一般公共预算基本支出表</t>
  </si>
  <si>
    <t>经济分类科目</t>
  </si>
  <si>
    <t>小计</t>
  </si>
  <si>
    <t>工资福利支出</t>
  </si>
  <si>
    <t xml:space="preserve">  基本工资</t>
  </si>
  <si>
    <t xml:space="preserve">  事业单位政策合法的其他津贴补贴</t>
  </si>
  <si>
    <t xml:space="preserve">  乡镇补贴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</si>
  <si>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</si>
  <si>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</si>
  <si>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</si>
  <si>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</si>
  <si>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工伤保险</t>
  </si>
  <si>
    <t xml:space="preserve">  生育保险</t>
  </si>
  <si>
    <t xml:space="preserve">  住房公积金</t>
  </si>
  <si>
    <t xml:space="preserve">  回民补助</t>
  </si>
  <si>
    <t xml:space="preserve">  女职工卫生费</t>
  </si>
  <si>
    <t xml:space="preserve">  医疗补助</t>
  </si>
  <si>
    <t>商品和服务支出</t>
  </si>
  <si>
    <t xml:space="preserve">  办公费</t>
  </si>
  <si>
    <t xml:space="preserve">  水费</t>
  </si>
  <si>
    <t xml:space="preserve">  电费</t>
  </si>
  <si>
    <t xml:space="preserve">  差旅费</t>
  </si>
  <si>
    <t xml:space="preserve">  维修(护)费</t>
  </si>
  <si>
    <t xml:space="preserve">  租赁费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</si>
  <si>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</si>
  <si>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</si>
  <si>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</si>
  <si>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</si>
  <si>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</si>
  <si>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</si>
  <si>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税金及附加费用</t>
  </si>
  <si>
    <t xml:space="preserve">  基层党建经费</t>
  </si>
  <si>
    <t xml:space="preserve">  其他支出</t>
  </si>
  <si>
    <t>对个人和家庭的补助</t>
  </si>
  <si>
    <t xml:space="preserve">  退休费</t>
  </si>
  <si>
    <t xml:space="preserve">  生活补助</t>
  </si>
  <si>
    <t xml:space="preserve">  伤残补助</t>
  </si>
  <si>
    <t>“三公”经费预算表</t>
  </si>
  <si>
    <t>单位名称</t>
  </si>
  <si>
    <t>因公出国（境）费</t>
  </si>
  <si>
    <t>公务接待费</t>
  </si>
  <si>
    <t>公务用车费</t>
  </si>
  <si>
    <t>备注</t>
  </si>
  <si>
    <t>公务用车运行维护费</t>
  </si>
  <si>
    <t>公务用车购置费</t>
  </si>
  <si>
    <t>隆回县公路管理局</t>
  </si>
  <si>
    <t/>
  </si>
  <si>
    <t>-7-</t>
  </si>
  <si>
    <t>政府基金支出表</t>
  </si>
  <si>
    <t>本年政府性基金预算支出数</t>
  </si>
  <si>
    <t>-8-</t>
  </si>
  <si>
    <t>项目支出绩效目标申报表</t>
  </si>
  <si>
    <t>项目名称</t>
  </si>
  <si>
    <t>投入总金额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</si>
  <si>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</si>
  <si>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</si>
  <si>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</si>
  <si>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</si>
  <si>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</si>
  <si>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专项保障措施</t>
  </si>
  <si>
    <t>安保工程</t>
  </si>
  <si>
    <t>隆财建指[2019]21号</t>
  </si>
  <si>
    <t>服务区</t>
  </si>
  <si>
    <t>公路绿化</t>
  </si>
  <si>
    <t>日常养护</t>
  </si>
  <si>
    <t>水毁修复</t>
  </si>
  <si>
    <t>-9-</t>
  </si>
  <si>
    <t>整体支出绩效目标申报表</t>
  </si>
  <si>
    <t>包含单位明细</t>
  </si>
  <si>
    <t>年度预算申请</t>
  </si>
  <si>
    <t>部门职能职责描述</t>
  </si>
  <si>
    <t>整体绩效目标</t>
  </si>
  <si>
    <t>部门整体支出年度绩效目标</t>
  </si>
  <si>
    <t>投资总额</t>
  </si>
  <si>
    <t>按收入性质分</t>
  </si>
  <si>
    <t>按支出性质分</t>
  </si>
  <si>
    <t>产出指标</t>
  </si>
  <si>
    <t>效益指标</t>
  </si>
  <si>
    <t>公共财政拨款（补助）</t>
  </si>
  <si>
    <t>政府性基金拨款</t>
  </si>
  <si>
    <t>纳入专户管理的非税收入拨款</t>
  </si>
  <si>
    <t>其他资金</t>
  </si>
  <si>
    <t>一、担负全县所辖的国道、省道及部分县道的日常保养和维护工作
二、公路建设工作
三、依据《公路法》等法律法规行使路政管理职能，保障辖区内公路安全畅通
四、负责国防公路战备工作
五 、负责上级主管部门和县委、县政府交办的其他工作</t>
  </si>
  <si>
    <t>圆满完成如下任务：
一、担负全县所辖的国道、省道及部分县道的日常保养和维护工作
二、公路建设工作
三、依据《公路法》等法律法规行使路政管理职能，保障辖区内公路安全畅通
四、负责国防公路战备工作
五 、负责上级主管部门和县委、县政府交办的其他工作</t>
  </si>
  <si>
    <t>一、完成本县所辖范围内国道65.92KM、省道277.71KM、县道23.75KM的养护，保证所养公路的安全、畅通。其中：桥梁81座、涵洞425个。
二、维护所管养公路的路产路权、对违反《公路法》的行为进行阻止和处罚；
三、预计完成G320隆回周旺跨铁路桥附近行道树补植30万元、预计水毁修复投资39万元、S242线石背山服务区建设135万元、公路日常养护435万元、 X104小沙江至草源隐患里程7.34公里44万元、 北山隐患里程1.1公里10万元、 G320线隐患7万元，公路日常养护435万元。</t>
  </si>
  <si>
    <t>保障县域内所管养公路安全畅通、达到省公路局要求的“七无三有”，为县域经济发展提供强有力的保障，为物流和人员流动提供最佳条件。</t>
  </si>
  <si>
    <t>-10-</t>
  </si>
  <si>
    <t>政府采购预算表</t>
  </si>
  <si>
    <t>单位:元</t>
  </si>
  <si>
    <t>项目</t>
  </si>
  <si>
    <t xml:space="preserve">采购数量 </t>
  </si>
  <si>
    <t>规格及型号</t>
  </si>
  <si>
    <t>计量单位</t>
  </si>
  <si>
    <t>采购单价</t>
  </si>
  <si>
    <t>资     金     来     源</t>
  </si>
  <si>
    <t>采购项目</t>
  </si>
  <si>
    <t>采购品目</t>
  </si>
  <si>
    <t>公用经费</t>
  </si>
  <si>
    <t>专项经费</t>
  </si>
  <si>
    <t>政府性基金</t>
  </si>
  <si>
    <t>纳入预算管理的非税收入</t>
  </si>
  <si>
    <t>事业单位经营收入</t>
  </si>
  <si>
    <t>县本级</t>
  </si>
  <si>
    <t>上级</t>
  </si>
  <si>
    <t>市政公共设施用房施工</t>
  </si>
  <si>
    <t>1</t>
  </si>
  <si>
    <t>处</t>
  </si>
  <si>
    <t>2600000</t>
  </si>
  <si>
    <t>电脑</t>
  </si>
  <si>
    <t>计算机设备及软件</t>
  </si>
  <si>
    <t>5</t>
  </si>
  <si>
    <t>台式机</t>
  </si>
  <si>
    <t>台</t>
  </si>
  <si>
    <t>5000</t>
  </si>
  <si>
    <t>油膏</t>
  </si>
  <si>
    <t>其他货物</t>
  </si>
  <si>
    <t>100</t>
  </si>
  <si>
    <t>吨</t>
  </si>
  <si>
    <t>3300</t>
  </si>
  <si>
    <t>打印机</t>
  </si>
  <si>
    <t>办公设备</t>
  </si>
  <si>
    <t>4</t>
  </si>
  <si>
    <t>激光A4</t>
  </si>
  <si>
    <t>2000</t>
  </si>
  <si>
    <t>沥青</t>
  </si>
  <si>
    <t>200</t>
  </si>
  <si>
    <t>4000</t>
  </si>
  <si>
    <t>空调</t>
  </si>
  <si>
    <t>电气设备</t>
  </si>
  <si>
    <t>挂式1.5P</t>
  </si>
  <si>
    <t>-11-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</si>
</sst>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#,##0_);[Red]\(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* #,##0.0;* \-#,##0.0;* &quot;&quot;??;@"/>
    <numFmt numFmtId="179" formatCode=";;"/>
    <numFmt numFmtId="180" formatCode="#,##0_ "/>
  </numFmts>
  <fonts count="24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3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6" borderId="1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9" borderId="20" applyNumberFormat="0" applyAlignment="0" applyProtection="0">
      <alignment vertical="center"/>
    </xf>
    <xf numFmtId="0" fontId="19" fillId="19" borderId="17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9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/>
    </xf>
    <xf numFmtId="49" fontId="0" fillId="2" borderId="5" xfId="0" applyNumberFormat="1" applyFont="1" applyFill="1" applyBorder="1" applyAlignment="1" applyProtection="1">
      <alignment vertical="center"/>
    </xf>
    <xf numFmtId="49" fontId="0" fillId="2" borderId="2" xfId="0" applyNumberFormat="1" applyFont="1" applyFill="1" applyBorder="1" applyAlignment="1" applyProtection="1">
      <alignment vertical="center"/>
    </xf>
    <xf numFmtId="176" fontId="0" fillId="2" borderId="2" xfId="0" applyNumberFormat="1" applyFont="1" applyFill="1" applyBorder="1" applyAlignment="1" applyProtection="1">
      <alignment vertical="center"/>
    </xf>
    <xf numFmtId="176" fontId="0" fillId="2" borderId="1" xfId="0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/>
    <xf numFmtId="176" fontId="0" fillId="0" borderId="1" xfId="0" applyNumberFormat="1" applyFill="1" applyBorder="1" applyAlignment="1">
      <alignment vertical="center"/>
    </xf>
    <xf numFmtId="49" fontId="0" fillId="0" borderId="0" xfId="0" applyNumberFormat="1" applyFont="1" applyAlignment="1">
      <alignment horizont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78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" fontId="0" fillId="2" borderId="2" xfId="0" applyNumberFormat="1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vertical="center"/>
    </xf>
    <xf numFmtId="176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2" borderId="2" xfId="0" applyNumberFormat="1" applyFont="1" applyFill="1" applyBorder="1" applyAlignment="1" applyProtection="1"/>
    <xf numFmtId="3" fontId="0" fillId="2" borderId="2" xfId="0" applyNumberFormat="1" applyFont="1" applyFill="1" applyBorder="1" applyAlignment="1" applyProtection="1"/>
    <xf numFmtId="49" fontId="0" fillId="2" borderId="2" xfId="0" applyNumberFormat="1" applyFont="1" applyFill="1" applyBorder="1" applyAlignment="1" applyProtection="1">
      <alignment horizontal="center" vertical="center" wrapText="1"/>
    </xf>
    <xf numFmtId="3" fontId="0" fillId="2" borderId="2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2" borderId="1" xfId="0" applyNumberFormat="1" applyFont="1" applyFill="1" applyBorder="1" applyAlignment="1" applyProtection="1"/>
    <xf numFmtId="49" fontId="0" fillId="2" borderId="5" xfId="0" applyNumberFormat="1" applyFont="1" applyFill="1" applyBorder="1" applyAlignment="1" applyProtection="1"/>
    <xf numFmtId="49" fontId="0" fillId="2" borderId="1" xfId="0" applyNumberFormat="1" applyFont="1" applyFill="1" applyBorder="1" applyAlignment="1" applyProtection="1"/>
    <xf numFmtId="3" fontId="0" fillId="2" borderId="1" xfId="0" applyNumberFormat="1" applyFont="1" applyFill="1" applyBorder="1" applyAlignment="1" applyProtection="1">
      <alignment horizontal="center" vertical="center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left" vertical="center"/>
    </xf>
    <xf numFmtId="1" fontId="0" fillId="2" borderId="1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Alignment="1"/>
    <xf numFmtId="0" fontId="2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right" vertical="center" wrapText="1"/>
    </xf>
    <xf numFmtId="180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177" fontId="2" fillId="2" borderId="9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79" fontId="0" fillId="2" borderId="1" xfId="0" applyNumberFormat="1" applyFont="1" applyFill="1" applyBorder="1" applyAlignment="1" applyProtection="1">
      <alignment horizontal="left" vertical="center"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  <xf numFmtId="1" fontId="0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 applyProtection="1">
      <alignment horizontal="right" vertical="center" wrapText="1"/>
    </xf>
    <xf numFmtId="1" fontId="2" fillId="2" borderId="5" xfId="0" applyNumberFormat="1" applyFont="1" applyFill="1" applyBorder="1" applyAlignment="1" applyProtection="1">
      <alignment horizontal="right" vertical="center" wrapText="1"/>
    </xf>
    <xf numFmtId="1" fontId="2" fillId="2" borderId="1" xfId="0" applyNumberFormat="1" applyFont="1" applyFill="1" applyBorder="1" applyAlignment="1" applyProtection="1">
      <alignment horizontal="right" vertical="center" wrapText="1"/>
    </xf>
    <xf numFmtId="176" fontId="2" fillId="2" borderId="7" xfId="0" applyNumberFormat="1" applyFont="1" applyFill="1" applyBorder="1" applyAlignment="1" applyProtection="1">
      <alignment horizontal="right" vertical="center" wrapText="1"/>
    </xf>
    <xf numFmtId="1" fontId="2" fillId="2" borderId="0" xfId="0" applyNumberFormat="1" applyFont="1" applyFill="1" applyAlignment="1" applyProtection="1">
      <alignment horizontal="right" vertical="center" wrapText="1"/>
    </xf>
    <xf numFmtId="1" fontId="2" fillId="2" borderId="7" xfId="0" applyNumberFormat="1" applyFont="1" applyFill="1" applyBorder="1" applyAlignment="1" applyProtection="1">
      <alignment horizontal="right" vertical="center" wrapText="1"/>
    </xf>
    <xf numFmtId="1" fontId="2" fillId="2" borderId="9" xfId="0" applyNumberFormat="1" applyFont="1" applyFill="1" applyBorder="1" applyAlignment="1" applyProtection="1">
      <alignment horizontal="right" vertical="center" wrapText="1"/>
    </xf>
    <xf numFmtId="1" fontId="2" fillId="2" borderId="8" xfId="0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 applyProtection="1">
      <alignment horizontal="right" vertical="center" wrapText="1"/>
    </xf>
    <xf numFmtId="176" fontId="2" fillId="2" borderId="8" xfId="0" applyNumberFormat="1" applyFont="1" applyFill="1" applyBorder="1" applyAlignment="1" applyProtection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3" xfId="0" applyNumberFormat="1" applyFont="1" applyFill="1" applyBorder="1" applyAlignment="1" applyProtection="1">
      <alignment horizontal="right" vertical="center" wrapText="1"/>
    </xf>
    <xf numFmtId="1" fontId="2" fillId="2" borderId="13" xfId="0" applyNumberFormat="1" applyFont="1" applyFill="1" applyBorder="1" applyAlignment="1" applyProtection="1">
      <alignment horizontal="right" vertical="center" wrapText="1"/>
    </xf>
    <xf numFmtId="176" fontId="2" fillId="2" borderId="14" xfId="0" applyNumberFormat="1" applyFont="1" applyFill="1" applyBorder="1" applyAlignment="1" applyProtection="1">
      <alignment horizontal="right" vertical="center" wrapText="1"/>
    </xf>
    <xf numFmtId="1" fontId="2" fillId="2" borderId="11" xfId="0" applyNumberFormat="1" applyFont="1" applyFill="1" applyBorder="1" applyAlignment="1" applyProtection="1">
      <alignment horizontal="right" vertical="center" wrapText="1"/>
    </xf>
    <xf numFmtId="176" fontId="2" fillId="2" borderId="4" xfId="0" applyNumberFormat="1" applyFont="1" applyFill="1" applyBorder="1" applyAlignment="1" applyProtection="1">
      <alignment horizontal="right" vertical="center" wrapText="1"/>
    </xf>
    <xf numFmtId="176" fontId="2" fillId="2" borderId="2" xfId="0" applyNumberFormat="1" applyFont="1" applyFill="1" applyBorder="1" applyAlignment="1" applyProtection="1">
      <alignment horizontal="right" vertical="center" wrapText="1"/>
    </xf>
    <xf numFmtId="176" fontId="2" fillId="2" borderId="13" xfId="0" applyNumberFormat="1" applyFont="1" applyFill="1" applyBorder="1" applyAlignment="1">
      <alignment horizontal="right" vertical="center" wrapText="1"/>
    </xf>
    <xf numFmtId="1" fontId="2" fillId="2" borderId="1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0" fillId="0" borderId="0" xfId="0" applyAlignment="1">
      <alignment horizontal="center"/>
    </xf>
    <xf numFmtId="49" fontId="0" fillId="2" borderId="2" xfId="0" applyNumberFormat="1" applyFont="1" applyFill="1" applyBorder="1" applyAlignment="1" applyProtection="1">
      <alignment horizontal="left" vertical="center"/>
    </xf>
    <xf numFmtId="179" fontId="0" fillId="2" borderId="2" xfId="0" applyNumberFormat="1" applyFont="1" applyFill="1" applyBorder="1" applyAlignment="1" applyProtection="1">
      <alignment horizontal="left" vertical="center"/>
    </xf>
    <xf numFmtId="176" fontId="0" fillId="2" borderId="1" xfId="0" applyNumberFormat="1" applyFont="1" applyFill="1" applyBorder="1" applyAlignment="1" applyProtection="1">
      <alignment horizontal="center" vertical="center"/>
    </xf>
    <xf numFmtId="176" fontId="0" fillId="2" borderId="5" xfId="0" applyNumberFormat="1" applyFont="1" applyFill="1" applyBorder="1" applyAlignment="1" applyProtection="1">
      <alignment horizontal="center" vertical="center"/>
    </xf>
    <xf numFmtId="179" fontId="0" fillId="2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left" vertical="center" wrapText="1"/>
    </xf>
    <xf numFmtId="1" fontId="0" fillId="2" borderId="9" xfId="0" applyNumberFormat="1" applyFont="1" applyFill="1" applyBorder="1" applyAlignment="1" applyProtection="1">
      <alignment horizontal="right" wrapText="1"/>
    </xf>
    <xf numFmtId="176" fontId="0" fillId="2" borderId="1" xfId="0" applyNumberFormat="1" applyFont="1" applyFill="1" applyBorder="1" applyAlignment="1" applyProtection="1">
      <alignment horizontal="right" wrapText="1"/>
    </xf>
    <xf numFmtId="176" fontId="0" fillId="2" borderId="9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/>
    </xf>
    <xf numFmtId="1" fontId="0" fillId="2" borderId="1" xfId="0" applyNumberFormat="1" applyFont="1" applyFill="1" applyBorder="1" applyAlignment="1" applyProtection="1">
      <alignment horizontal="right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76" fontId="0" fillId="2" borderId="3" xfId="0" applyNumberFormat="1" applyFont="1" applyFill="1" applyBorder="1" applyAlignment="1" applyProtection="1">
      <alignment horizontal="right" vertical="center" wrapText="1"/>
    </xf>
    <xf numFmtId="0" fontId="0" fillId="2" borderId="5" xfId="0" applyFill="1" applyBorder="1" applyAlignment="1">
      <alignment horizontal="left" vertical="center" wrapText="1"/>
    </xf>
    <xf numFmtId="1" fontId="0" fillId="2" borderId="3" xfId="0" applyNumberFormat="1" applyFont="1" applyFill="1" applyBorder="1" applyAlignment="1" applyProtection="1">
      <alignment horizontal="right" vertical="center" wrapText="1"/>
    </xf>
    <xf numFmtId="176" fontId="0" fillId="2" borderId="1" xfId="0" applyNumberFormat="1" applyFont="1" applyFill="1" applyBorder="1" applyAlignment="1" applyProtection="1">
      <alignment horizontal="right" vertical="center" wrapText="1"/>
    </xf>
    <xf numFmtId="176" fontId="0" fillId="2" borderId="7" xfId="0" applyNumberFormat="1" applyFont="1" applyFill="1" applyBorder="1" applyAlignment="1" applyProtection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 wrapText="1"/>
    </xf>
    <xf numFmtId="176" fontId="0" fillId="2" borderId="11" xfId="0" applyNumberFormat="1" applyFont="1" applyFill="1" applyBorder="1" applyAlignment="1" applyProtection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7" xfId="0" applyNumberFormat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176" fontId="0" fillId="2" borderId="3" xfId="0" applyNumberForma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D16" sqref="D16"/>
    </sheetView>
  </sheetViews>
  <sheetFormatPr defaultColWidth="9.16666666666667" defaultRowHeight="12.75" customHeight="1" outlineLevelCol="3"/>
  <cols>
    <col min="1" max="1" width="41.8333333333333" customWidth="1"/>
    <col min="2" max="2" width="31.6666666666667" customWidth="1"/>
    <col min="3" max="3" width="37.8333333333333" customWidth="1"/>
    <col min="4" max="4" width="41" customWidth="1"/>
  </cols>
  <sheetData>
    <row r="1" ht="23.25" customHeight="1" spans="1:4">
      <c r="A1" s="2" t="s">
        <v>0</v>
      </c>
      <c r="B1" s="2"/>
      <c r="C1" s="2"/>
      <c r="D1" s="2"/>
    </row>
    <row r="2" customHeight="1" spans="1:4">
      <c r="A2" s="31" t="s">
        <v>1</v>
      </c>
      <c r="D2" s="59" t="s">
        <v>2</v>
      </c>
    </row>
    <row r="3" ht="17.45" customHeight="1" spans="1:4">
      <c r="A3" s="28" t="s">
        <v>3</v>
      </c>
      <c r="B3" s="33"/>
      <c r="C3" s="28" t="s">
        <v>4</v>
      </c>
      <c r="D3" s="28"/>
    </row>
    <row r="4" ht="17.45" customHeight="1" spans="1:4">
      <c r="A4" s="132" t="s">
        <v>5</v>
      </c>
      <c r="B4" s="133" t="s">
        <v>6</v>
      </c>
      <c r="C4" s="134" t="s">
        <v>5</v>
      </c>
      <c r="D4" s="133" t="s">
        <v>6</v>
      </c>
    </row>
    <row r="5" s="1" customFormat="1" ht="17.45" customHeight="1" spans="1:4">
      <c r="A5" s="135" t="s">
        <v>7</v>
      </c>
      <c r="B5" s="136">
        <v>20907120.38</v>
      </c>
      <c r="C5" s="137" t="s">
        <v>8</v>
      </c>
      <c r="D5" s="138"/>
    </row>
    <row r="6" s="1" customFormat="1" ht="17.45" customHeight="1" spans="1:4">
      <c r="A6" s="135" t="s">
        <v>9</v>
      </c>
      <c r="B6" s="139">
        <v>1440000</v>
      </c>
      <c r="C6" s="137" t="s">
        <v>10</v>
      </c>
      <c r="D6" s="138"/>
    </row>
    <row r="7" s="1" customFormat="1" ht="17.45" customHeight="1" spans="1:4">
      <c r="A7" s="135" t="s">
        <v>11</v>
      </c>
      <c r="B7" s="140">
        <v>180000</v>
      </c>
      <c r="C7" s="137" t="s">
        <v>12</v>
      </c>
      <c r="D7" s="138"/>
    </row>
    <row r="8" s="1" customFormat="1" ht="17.45" customHeight="1" spans="1:4">
      <c r="A8" s="135" t="s">
        <v>13</v>
      </c>
      <c r="B8" s="140">
        <v>500000</v>
      </c>
      <c r="C8" s="137" t="s">
        <v>14</v>
      </c>
      <c r="D8" s="141"/>
    </row>
    <row r="9" s="1" customFormat="1" ht="17.45" customHeight="1" spans="1:4">
      <c r="A9" s="135" t="s">
        <v>15</v>
      </c>
      <c r="B9" s="140">
        <v>0</v>
      </c>
      <c r="C9" s="137" t="s">
        <v>16</v>
      </c>
      <c r="D9" s="142"/>
    </row>
    <row r="10" s="1" customFormat="1" ht="17.45" customHeight="1" spans="1:4">
      <c r="A10" s="135" t="s">
        <v>17</v>
      </c>
      <c r="B10" s="140">
        <v>760000</v>
      </c>
      <c r="C10" s="137" t="s">
        <v>18</v>
      </c>
      <c r="D10" s="138"/>
    </row>
    <row r="11" s="1" customFormat="1" ht="17.45" customHeight="1" spans="1:4">
      <c r="A11" s="135" t="s">
        <v>19</v>
      </c>
      <c r="B11" s="143">
        <v>0</v>
      </c>
      <c r="C11" s="137" t="s">
        <v>20</v>
      </c>
      <c r="D11" s="138"/>
    </row>
    <row r="12" s="1" customFormat="1" ht="17.45" customHeight="1" spans="1:4">
      <c r="A12" s="135" t="s">
        <v>21</v>
      </c>
      <c r="B12" s="139">
        <v>7000000</v>
      </c>
      <c r="C12" s="137" t="s">
        <v>22</v>
      </c>
      <c r="D12" s="138"/>
    </row>
    <row r="13" s="1" customFormat="1" ht="17.45" customHeight="1" spans="1:4">
      <c r="A13" s="135" t="s">
        <v>23</v>
      </c>
      <c r="B13" s="140"/>
      <c r="C13" s="137" t="s">
        <v>24</v>
      </c>
      <c r="D13" s="138"/>
    </row>
    <row r="14" s="1" customFormat="1" ht="17.45" customHeight="1" spans="1:4">
      <c r="A14" s="135" t="s">
        <v>25</v>
      </c>
      <c r="B14" s="140">
        <v>7000000</v>
      </c>
      <c r="C14" s="137" t="s">
        <v>26</v>
      </c>
      <c r="D14" s="138"/>
    </row>
    <row r="15" s="1" customFormat="1" ht="17.1" customHeight="1" spans="1:4">
      <c r="A15" s="135" t="s">
        <v>27</v>
      </c>
      <c r="B15" s="140">
        <v>0</v>
      </c>
      <c r="C15" s="137" t="s">
        <v>28</v>
      </c>
      <c r="D15" s="138"/>
    </row>
    <row r="16" s="1" customFormat="1" ht="17.1" customHeight="1" spans="1:4">
      <c r="A16" s="135" t="s">
        <v>29</v>
      </c>
      <c r="B16" s="140">
        <v>0</v>
      </c>
      <c r="C16" s="137" t="s">
        <v>30</v>
      </c>
      <c r="D16" s="136">
        <v>52027120.38</v>
      </c>
    </row>
    <row r="17" s="1" customFormat="1" ht="17.1" customHeight="1" spans="1:4">
      <c r="A17" s="135" t="s">
        <v>31</v>
      </c>
      <c r="B17" s="140">
        <v>0</v>
      </c>
      <c r="C17" s="137" t="s">
        <v>32</v>
      </c>
      <c r="D17" s="136"/>
    </row>
    <row r="18" s="1" customFormat="1" ht="17.1" customHeight="1" spans="1:4">
      <c r="A18" s="135" t="s">
        <v>33</v>
      </c>
      <c r="B18" s="140">
        <v>22680000</v>
      </c>
      <c r="C18" s="137" t="s">
        <v>34</v>
      </c>
      <c r="D18" s="136"/>
    </row>
    <row r="19" s="1" customFormat="1" ht="17.1" customHeight="1" spans="1:4">
      <c r="A19" s="144"/>
      <c r="B19" s="145"/>
      <c r="C19" s="135" t="s">
        <v>35</v>
      </c>
      <c r="D19" s="136"/>
    </row>
    <row r="20" s="1" customFormat="1" ht="17.1" customHeight="1" spans="1:4">
      <c r="A20" s="144"/>
      <c r="B20" s="146"/>
      <c r="C20" s="135" t="s">
        <v>36</v>
      </c>
      <c r="D20" s="136"/>
    </row>
    <row r="21" s="1" customFormat="1" ht="17.1" customHeight="1" spans="1:4">
      <c r="A21" s="144"/>
      <c r="B21" s="146"/>
      <c r="C21" s="135" t="s">
        <v>37</v>
      </c>
      <c r="D21" s="136"/>
    </row>
    <row r="22" s="1" customFormat="1" ht="17.1" customHeight="1" spans="1:4">
      <c r="A22" s="144"/>
      <c r="B22" s="146"/>
      <c r="C22" s="135" t="s">
        <v>38</v>
      </c>
      <c r="D22" s="136"/>
    </row>
    <row r="23" s="1" customFormat="1" ht="17.1" customHeight="1" spans="1:4">
      <c r="A23" s="144"/>
      <c r="B23" s="146"/>
      <c r="C23" s="135" t="s">
        <v>39</v>
      </c>
      <c r="D23" s="136"/>
    </row>
    <row r="24" s="1" customFormat="1" ht="17.1" customHeight="1" spans="1:4">
      <c r="A24" s="144"/>
      <c r="B24" s="146"/>
      <c r="C24" s="135" t="s">
        <v>40</v>
      </c>
      <c r="D24" s="136"/>
    </row>
    <row r="25" s="1" customFormat="1" ht="17.1" customHeight="1" spans="1:4">
      <c r="A25" s="144"/>
      <c r="B25" s="146"/>
      <c r="C25" s="135" t="s">
        <v>41</v>
      </c>
      <c r="D25" s="136"/>
    </row>
    <row r="26" s="1" customFormat="1" ht="17.1" customHeight="1" spans="1:4">
      <c r="A26" s="144"/>
      <c r="B26" s="147"/>
      <c r="C26" s="135" t="s">
        <v>42</v>
      </c>
      <c r="D26" s="136"/>
    </row>
    <row r="27" s="1" customFormat="1" ht="17.1" customHeight="1" spans="1:4">
      <c r="A27" s="135"/>
      <c r="B27" s="147"/>
      <c r="C27" s="135" t="s">
        <v>43</v>
      </c>
      <c r="D27" s="139"/>
    </row>
    <row r="28" s="1" customFormat="1" ht="17.1" customHeight="1" spans="1:4">
      <c r="A28" s="135" t="s">
        <v>44</v>
      </c>
      <c r="B28" s="139">
        <f>B18+B12+B6+B5</f>
        <v>52027120.38</v>
      </c>
      <c r="C28" s="137" t="s">
        <v>45</v>
      </c>
      <c r="D28" s="143">
        <v>52027120.38</v>
      </c>
    </row>
    <row r="29" s="1" customFormat="1" ht="17.1" customHeight="1" spans="1:4">
      <c r="A29" s="135" t="s">
        <v>46</v>
      </c>
      <c r="B29" s="143">
        <v>0</v>
      </c>
      <c r="C29" s="137" t="s">
        <v>47</v>
      </c>
      <c r="D29" s="139"/>
    </row>
    <row r="30" s="1" customFormat="1" ht="17.1" customHeight="1" spans="1:4">
      <c r="A30" s="135" t="s">
        <v>48</v>
      </c>
      <c r="B30" s="139">
        <v>52027120.38</v>
      </c>
      <c r="C30" s="137" t="s">
        <v>49</v>
      </c>
      <c r="D30" s="140">
        <v>52027120.38</v>
      </c>
    </row>
    <row r="31" ht="17.1" customHeight="1"/>
    <row r="32" ht="17.1" customHeight="1" spans="1:4">
      <c r="A32" s="15" t="s">
        <v>50</v>
      </c>
      <c r="B32" s="148"/>
      <c r="C32" s="148"/>
      <c r="D32" s="148"/>
    </row>
    <row r="33" ht="17.1" customHeight="1"/>
    <row r="34" ht="17.1" customHeight="1"/>
    <row r="35" ht="17.1" customHeight="1" spans="2:2">
      <c r="B35" s="31"/>
    </row>
  </sheetData>
  <sheetProtection formatCells="0" formatColumns="0" formatRows="0"/>
  <mergeCells count="4">
    <mergeCell ref="A1:D1"/>
    <mergeCell ref="A3:B3"/>
    <mergeCell ref="C3:D3"/>
    <mergeCell ref="A32:D32"/>
  </mergeCells>
  <pageMargins left="0.74999998873613" right="0.74999998873613" top="0.212598433644753" bottom="0.606299197579932" header="0.499999992490753" footer="0.499999992490753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2"/>
  <sheetViews>
    <sheetView showGridLines="0" showZeros="0" tabSelected="1" workbookViewId="0">
      <selection activeCell="H7" sqref="H7"/>
    </sheetView>
  </sheetViews>
  <sheetFormatPr defaultColWidth="9.16666666666667" defaultRowHeight="12.75" customHeight="1"/>
  <cols>
    <col min="1" max="1" width="16.5" customWidth="1"/>
    <col min="2" max="2" width="14.5" customWidth="1"/>
    <col min="3" max="3" width="14.3333333333333" customWidth="1"/>
    <col min="4" max="4" width="13.5" customWidth="1"/>
    <col min="5" max="7" width="9.16666666666667" customWidth="1"/>
    <col min="8" max="8" width="13.1666666666667" customWidth="1"/>
    <col min="9" max="9" width="14" customWidth="1"/>
    <col min="10" max="10" width="17.3333333333333" customWidth="1"/>
    <col min="11" max="11" width="18.8333333333333" customWidth="1"/>
    <col min="12" max="12" width="26" customWidth="1"/>
    <col min="13" max="13" width="15.3333333333333" customWidth="1"/>
  </cols>
  <sheetData>
    <row r="2" ht="31.5" customHeight="1" spans="1:13">
      <c r="A2" s="30" t="s">
        <v>167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3.25" customHeight="1" spans="1:13">
      <c r="A3" s="31" t="s">
        <v>1</v>
      </c>
      <c r="M3" t="s">
        <v>2</v>
      </c>
    </row>
    <row r="4" ht="33.75" customHeight="1" spans="1:13">
      <c r="A4" s="28" t="s">
        <v>168</v>
      </c>
      <c r="B4" s="32" t="s">
        <v>169</v>
      </c>
      <c r="C4" s="32"/>
      <c r="D4" s="32"/>
      <c r="E4" s="32"/>
      <c r="F4" s="32"/>
      <c r="G4" s="32"/>
      <c r="H4" s="32"/>
      <c r="I4" s="32"/>
      <c r="J4" s="33" t="s">
        <v>170</v>
      </c>
      <c r="K4" s="33" t="s">
        <v>171</v>
      </c>
      <c r="L4" s="28" t="s">
        <v>172</v>
      </c>
      <c r="M4" s="28"/>
    </row>
    <row r="5" ht="27" customHeight="1" spans="1:13">
      <c r="A5" s="33"/>
      <c r="B5" s="32" t="s">
        <v>173</v>
      </c>
      <c r="C5" s="34" t="s">
        <v>174</v>
      </c>
      <c r="D5" s="35"/>
      <c r="E5" s="35"/>
      <c r="F5" s="35"/>
      <c r="G5" s="36"/>
      <c r="H5" s="35" t="s">
        <v>175</v>
      </c>
      <c r="I5" s="36"/>
      <c r="J5" s="33"/>
      <c r="K5" s="33"/>
      <c r="L5" s="28" t="s">
        <v>176</v>
      </c>
      <c r="M5" s="28" t="s">
        <v>177</v>
      </c>
    </row>
    <row r="6" ht="76.5" customHeight="1" spans="1:13">
      <c r="A6" s="37"/>
      <c r="B6" s="38"/>
      <c r="C6" s="39" t="s">
        <v>178</v>
      </c>
      <c r="D6" s="40" t="s">
        <v>55</v>
      </c>
      <c r="E6" s="40" t="s">
        <v>179</v>
      </c>
      <c r="F6" s="40" t="s">
        <v>180</v>
      </c>
      <c r="G6" s="40" t="s">
        <v>181</v>
      </c>
      <c r="H6" s="41" t="s">
        <v>81</v>
      </c>
      <c r="I6" s="46" t="s">
        <v>82</v>
      </c>
      <c r="J6" s="37"/>
      <c r="K6" s="37"/>
      <c r="L6" s="29"/>
      <c r="M6" s="29"/>
    </row>
    <row r="7" s="1" customFormat="1" ht="39" customHeight="1" spans="1:13">
      <c r="A7" s="42" t="s">
        <v>71</v>
      </c>
      <c r="B7" s="43">
        <f>C7+D7</f>
        <v>29347120</v>
      </c>
      <c r="C7" s="43">
        <v>27907120</v>
      </c>
      <c r="D7" s="43">
        <v>1440000</v>
      </c>
      <c r="E7" s="43">
        <v>0</v>
      </c>
      <c r="F7" s="43">
        <v>0</v>
      </c>
      <c r="G7" s="43">
        <v>0</v>
      </c>
      <c r="H7" s="43">
        <v>22347120</v>
      </c>
      <c r="I7" s="47">
        <v>7000000</v>
      </c>
      <c r="J7" s="48"/>
      <c r="K7" s="42"/>
      <c r="L7" s="42"/>
      <c r="M7" s="49"/>
    </row>
    <row r="8" ht="222.75" customHeight="1" spans="1:13">
      <c r="A8" s="44" t="s">
        <v>145</v>
      </c>
      <c r="B8" s="45">
        <f>C8+D8</f>
        <v>29347120</v>
      </c>
      <c r="C8" s="45">
        <v>27907120</v>
      </c>
      <c r="D8" s="45">
        <v>1440000</v>
      </c>
      <c r="E8" s="45">
        <v>0</v>
      </c>
      <c r="F8" s="45">
        <v>0</v>
      </c>
      <c r="G8" s="45">
        <v>0</v>
      </c>
      <c r="H8" s="45">
        <v>22347120</v>
      </c>
      <c r="I8" s="50">
        <v>7000000</v>
      </c>
      <c r="J8" s="51" t="s">
        <v>182</v>
      </c>
      <c r="K8" s="44" t="s">
        <v>183</v>
      </c>
      <c r="L8" s="52" t="s">
        <v>184</v>
      </c>
      <c r="M8" s="53" t="s">
        <v>185</v>
      </c>
    </row>
    <row r="9" customHeight="1" spans="1:13">
      <c r="A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customHeight="1" spans="1:1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ht="39" customHeight="1" spans="1:13">
      <c r="A11" s="31"/>
      <c r="B11" s="31"/>
      <c r="C11" s="31"/>
      <c r="K11" s="31"/>
      <c r="M11" s="31"/>
    </row>
    <row r="12" ht="39" customHeight="1" spans="1:13">
      <c r="A12" s="31"/>
      <c r="B12" s="31"/>
      <c r="K12" s="31"/>
      <c r="L12" s="31"/>
      <c r="M12" s="31"/>
    </row>
    <row r="13" ht="39" customHeight="1" spans="2:12">
      <c r="B13" s="31"/>
      <c r="J13" s="31"/>
      <c r="K13" s="31"/>
      <c r="L13" s="31"/>
    </row>
    <row r="14" ht="39" customHeight="1" spans="1:13">
      <c r="A14" s="15" t="s">
        <v>186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39" customHeight="1" spans="3:12">
      <c r="C15" s="31"/>
      <c r="J15" s="31"/>
      <c r="K15" s="31"/>
      <c r="L15" s="31"/>
    </row>
    <row r="16" ht="39" customHeight="1" spans="3:11">
      <c r="C16" s="31"/>
      <c r="D16" s="31"/>
      <c r="J16" s="31"/>
      <c r="K16" s="31"/>
    </row>
    <row r="17" ht="39" customHeight="1" spans="4:11">
      <c r="D17" s="31"/>
      <c r="J17" s="31"/>
      <c r="K17" s="31"/>
    </row>
    <row r="18" ht="39" customHeight="1" spans="4:10">
      <c r="D18" s="31"/>
      <c r="E18" s="31"/>
      <c r="J18" s="31"/>
    </row>
    <row r="19" ht="39" customHeight="1" spans="6:6">
      <c r="F19" s="31"/>
    </row>
    <row r="20" ht="39" customHeight="1" spans="6:8">
      <c r="F20" s="31"/>
      <c r="G20" s="31"/>
      <c r="H20" s="31"/>
    </row>
    <row r="21" ht="39" customHeight="1" spans="8:8">
      <c r="H21" s="31"/>
    </row>
    <row r="22" ht="39" customHeight="1" spans="8:9">
      <c r="H22" s="31"/>
      <c r="I22" s="31"/>
    </row>
  </sheetData>
  <sheetProtection formatCells="0" formatColumns="0" formatRows="0"/>
  <mergeCells count="12">
    <mergeCell ref="A2:M2"/>
    <mergeCell ref="B4:I4"/>
    <mergeCell ref="L4:M4"/>
    <mergeCell ref="C5:G5"/>
    <mergeCell ref="H5:I5"/>
    <mergeCell ref="A14:M14"/>
    <mergeCell ref="A4:A6"/>
    <mergeCell ref="B5:B6"/>
    <mergeCell ref="J4:J6"/>
    <mergeCell ref="K4:K6"/>
    <mergeCell ref="L5:L6"/>
    <mergeCell ref="M5:M6"/>
  </mergeCells>
  <pageMargins left="0.356299201334555" right="0.356299201334555" top="0.212598433644753" bottom="0.606299197579932" header="0.499999992490753" footer="0.499999992490753"/>
  <pageSetup paperSize="9" scale="9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GridLines="0" showZeros="0" workbookViewId="0">
      <selection activeCell="H7" sqref="H7"/>
    </sheetView>
  </sheetViews>
  <sheetFormatPr defaultColWidth="9.16666666666667" defaultRowHeight="11.25"/>
  <cols>
    <col min="1" max="1" width="16.1666666666667" customWidth="1"/>
    <col min="8" max="8" width="12.1666666666667" customWidth="1"/>
    <col min="9" max="9" width="9.33333333333333" customWidth="1"/>
    <col min="10" max="12" width="12.1666666666667" customWidth="1"/>
  </cols>
  <sheetData>
    <row r="1" ht="27.75" customHeight="1" spans="1:18">
      <c r="A1" s="2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2.75" customHeight="1" spans="18:18">
      <c r="R2" s="26" t="s">
        <v>188</v>
      </c>
    </row>
    <row r="3" ht="20.25" customHeight="1" spans="1:18">
      <c r="A3" s="3" t="s">
        <v>138</v>
      </c>
      <c r="B3" s="3" t="s">
        <v>189</v>
      </c>
      <c r="C3" s="3"/>
      <c r="D3" s="3" t="s">
        <v>190</v>
      </c>
      <c r="E3" s="3" t="s">
        <v>191</v>
      </c>
      <c r="F3" s="3" t="s">
        <v>192</v>
      </c>
      <c r="G3" s="3" t="s">
        <v>193</v>
      </c>
      <c r="H3" s="4" t="s">
        <v>71</v>
      </c>
      <c r="I3" s="3" t="s">
        <v>194</v>
      </c>
      <c r="J3" s="3"/>
      <c r="K3" s="3"/>
      <c r="L3" s="3"/>
      <c r="M3" s="3"/>
      <c r="N3" s="3"/>
      <c r="O3" s="3"/>
      <c r="P3" s="3"/>
      <c r="Q3" s="3"/>
      <c r="R3" s="3"/>
    </row>
    <row r="4" ht="18" customHeight="1" spans="1:18">
      <c r="A4" s="3"/>
      <c r="B4" s="3" t="s">
        <v>195</v>
      </c>
      <c r="C4" s="3" t="s">
        <v>196</v>
      </c>
      <c r="D4" s="3"/>
      <c r="E4" s="3"/>
      <c r="F4" s="3"/>
      <c r="G4" s="3"/>
      <c r="H4" s="4"/>
      <c r="I4" s="16" t="s">
        <v>197</v>
      </c>
      <c r="J4" s="16" t="s">
        <v>198</v>
      </c>
      <c r="K4" s="16"/>
      <c r="L4" s="16"/>
      <c r="M4" s="17" t="s">
        <v>199</v>
      </c>
      <c r="N4" s="17"/>
      <c r="O4" s="17"/>
      <c r="P4" s="18" t="s">
        <v>200</v>
      </c>
      <c r="Q4" s="27" t="s">
        <v>201</v>
      </c>
      <c r="R4" s="27" t="s">
        <v>59</v>
      </c>
    </row>
    <row r="5" ht="12.75" customHeight="1" spans="1:18">
      <c r="A5" s="3"/>
      <c r="B5" s="3"/>
      <c r="C5" s="3"/>
      <c r="D5" s="3"/>
      <c r="E5" s="3"/>
      <c r="F5" s="3"/>
      <c r="G5" s="3"/>
      <c r="H5" s="4"/>
      <c r="I5" s="3"/>
      <c r="J5" s="19" t="s">
        <v>102</v>
      </c>
      <c r="K5" s="17" t="s">
        <v>202</v>
      </c>
      <c r="L5" s="17" t="s">
        <v>203</v>
      </c>
      <c r="M5" s="17" t="s">
        <v>102</v>
      </c>
      <c r="N5" s="16" t="s">
        <v>202</v>
      </c>
      <c r="O5" s="3" t="s">
        <v>203</v>
      </c>
      <c r="P5" s="20"/>
      <c r="Q5" s="28"/>
      <c r="R5" s="28"/>
    </row>
    <row r="6" ht="26.25" customHeight="1" spans="1:18">
      <c r="A6" s="5"/>
      <c r="B6" s="5"/>
      <c r="C6" s="5"/>
      <c r="D6" s="5"/>
      <c r="E6" s="5"/>
      <c r="F6" s="5"/>
      <c r="G6" s="5"/>
      <c r="H6" s="6"/>
      <c r="I6" s="5"/>
      <c r="J6" s="21"/>
      <c r="K6" s="5"/>
      <c r="L6" s="5"/>
      <c r="M6" s="5"/>
      <c r="N6" s="6"/>
      <c r="O6" s="5"/>
      <c r="P6" s="22"/>
      <c r="Q6" s="29"/>
      <c r="R6" s="29"/>
    </row>
    <row r="7" s="1" customFormat="1" ht="17.25" customHeight="1" spans="1:18">
      <c r="A7" s="7" t="s">
        <v>71</v>
      </c>
      <c r="B7" s="8"/>
      <c r="C7" s="9"/>
      <c r="D7" s="9"/>
      <c r="E7" s="9"/>
      <c r="F7" s="9"/>
      <c r="G7" s="10"/>
      <c r="H7" s="10">
        <f>SUM(H8:H13)</f>
        <v>3783000</v>
      </c>
      <c r="I7" s="10">
        <f>SUM(I8:I13)</f>
        <v>53000</v>
      </c>
      <c r="J7" s="10">
        <f>SUM(J8:J13)</f>
        <v>3730000</v>
      </c>
      <c r="K7" s="10">
        <f>SUM(K8:K13)</f>
        <v>2480000</v>
      </c>
      <c r="L7" s="10">
        <f>SUM(L8:L13)</f>
        <v>1250000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4">
        <v>0</v>
      </c>
    </row>
    <row r="8" ht="15" customHeight="1" spans="1:18">
      <c r="A8" s="7" t="s">
        <v>145</v>
      </c>
      <c r="B8" s="7" t="s">
        <v>162</v>
      </c>
      <c r="C8" s="7" t="s">
        <v>204</v>
      </c>
      <c r="D8" s="7" t="s">
        <v>205</v>
      </c>
      <c r="E8" s="7"/>
      <c r="F8" s="7" t="s">
        <v>206</v>
      </c>
      <c r="G8" s="11" t="s">
        <v>207</v>
      </c>
      <c r="H8" s="11">
        <v>2600000</v>
      </c>
      <c r="I8" s="11">
        <v>0</v>
      </c>
      <c r="J8" s="11">
        <v>2600000</v>
      </c>
      <c r="K8" s="11">
        <v>1350000</v>
      </c>
      <c r="L8" s="11">
        <v>1250000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</row>
    <row r="9" ht="15" customHeight="1" spans="1:18">
      <c r="A9" s="12" t="s">
        <v>145</v>
      </c>
      <c r="B9" s="12" t="s">
        <v>208</v>
      </c>
      <c r="C9" s="12" t="s">
        <v>209</v>
      </c>
      <c r="D9" s="13" t="s">
        <v>210</v>
      </c>
      <c r="E9" s="12" t="s">
        <v>211</v>
      </c>
      <c r="F9" s="13" t="s">
        <v>212</v>
      </c>
      <c r="G9" s="14" t="s">
        <v>213</v>
      </c>
      <c r="H9" s="14">
        <v>25000</v>
      </c>
      <c r="I9" s="14">
        <v>25000</v>
      </c>
      <c r="J9" s="25">
        <v>0</v>
      </c>
      <c r="K9" s="14">
        <v>0</v>
      </c>
      <c r="L9" s="14">
        <v>0</v>
      </c>
      <c r="M9" s="12"/>
      <c r="N9" s="12"/>
      <c r="O9" s="12"/>
      <c r="P9" s="13"/>
      <c r="Q9" s="12"/>
      <c r="R9" s="12"/>
    </row>
    <row r="10" ht="15" customHeight="1" spans="1:18">
      <c r="A10" s="12" t="s">
        <v>145</v>
      </c>
      <c r="B10" s="12" t="s">
        <v>214</v>
      </c>
      <c r="C10" s="12" t="s">
        <v>215</v>
      </c>
      <c r="D10" s="13" t="s">
        <v>216</v>
      </c>
      <c r="E10" s="12"/>
      <c r="F10" s="12" t="s">
        <v>217</v>
      </c>
      <c r="G10" s="14" t="s">
        <v>218</v>
      </c>
      <c r="H10" s="14">
        <v>330000</v>
      </c>
      <c r="I10" s="14">
        <v>0</v>
      </c>
      <c r="J10" s="25">
        <v>330000</v>
      </c>
      <c r="K10" s="14">
        <v>330000</v>
      </c>
      <c r="L10" s="14">
        <v>0</v>
      </c>
      <c r="M10" s="12"/>
      <c r="N10" s="12"/>
      <c r="O10" s="12"/>
      <c r="P10" s="13"/>
      <c r="Q10" s="12"/>
      <c r="R10" s="13"/>
    </row>
    <row r="11" ht="15" customHeight="1" spans="1:18">
      <c r="A11" s="13" t="s">
        <v>145</v>
      </c>
      <c r="B11" s="12" t="s">
        <v>219</v>
      </c>
      <c r="C11" s="12" t="s">
        <v>220</v>
      </c>
      <c r="D11" s="12" t="s">
        <v>221</v>
      </c>
      <c r="E11" s="12" t="s">
        <v>222</v>
      </c>
      <c r="F11" s="12" t="s">
        <v>212</v>
      </c>
      <c r="G11" s="14" t="s">
        <v>223</v>
      </c>
      <c r="H11" s="14">
        <v>8000</v>
      </c>
      <c r="I11" s="14">
        <v>8000</v>
      </c>
      <c r="J11" s="14">
        <v>0</v>
      </c>
      <c r="K11" s="14">
        <v>0</v>
      </c>
      <c r="L11" s="14">
        <v>0</v>
      </c>
      <c r="M11" s="12"/>
      <c r="N11" s="12"/>
      <c r="O11" s="13"/>
      <c r="P11" s="12"/>
      <c r="Q11" s="12"/>
      <c r="R11" s="13"/>
    </row>
    <row r="12" ht="15" customHeight="1" spans="1:18">
      <c r="A12" s="13" t="s">
        <v>145</v>
      </c>
      <c r="B12" s="13" t="s">
        <v>224</v>
      </c>
      <c r="C12" s="12" t="s">
        <v>215</v>
      </c>
      <c r="D12" s="12" t="s">
        <v>225</v>
      </c>
      <c r="E12" s="12"/>
      <c r="F12" s="12" t="s">
        <v>217</v>
      </c>
      <c r="G12" s="14" t="s">
        <v>226</v>
      </c>
      <c r="H12" s="14">
        <v>800000</v>
      </c>
      <c r="I12" s="25">
        <v>0</v>
      </c>
      <c r="J12" s="14">
        <v>800000</v>
      </c>
      <c r="K12" s="14">
        <v>800000</v>
      </c>
      <c r="L12" s="14">
        <v>0</v>
      </c>
      <c r="M12" s="12"/>
      <c r="N12" s="12"/>
      <c r="O12" s="12"/>
      <c r="P12" s="12"/>
      <c r="Q12" s="12"/>
      <c r="R12" s="13"/>
    </row>
    <row r="13" ht="15" customHeight="1" spans="1:18">
      <c r="A13" s="13" t="s">
        <v>145</v>
      </c>
      <c r="B13" s="13" t="s">
        <v>227</v>
      </c>
      <c r="C13" s="12" t="s">
        <v>228</v>
      </c>
      <c r="D13" s="12" t="s">
        <v>221</v>
      </c>
      <c r="E13" s="13" t="s">
        <v>229</v>
      </c>
      <c r="F13" s="12" t="s">
        <v>212</v>
      </c>
      <c r="G13" s="14" t="s">
        <v>213</v>
      </c>
      <c r="H13" s="14">
        <v>20000</v>
      </c>
      <c r="I13" s="25">
        <v>20000</v>
      </c>
      <c r="J13" s="14">
        <v>0</v>
      </c>
      <c r="K13" s="14">
        <v>0</v>
      </c>
      <c r="L13" s="14">
        <v>0</v>
      </c>
      <c r="M13" s="12"/>
      <c r="N13" s="12"/>
      <c r="O13" s="13"/>
      <c r="P13" s="12"/>
      <c r="Q13" s="12"/>
      <c r="R13" s="13"/>
    </row>
    <row r="14" ht="12" customHeight="1" spans="1:18">
      <c r="A14" s="13"/>
      <c r="B14" s="13"/>
      <c r="C14" s="13"/>
      <c r="D14" s="12"/>
      <c r="E14" s="12"/>
      <c r="F14" s="12"/>
      <c r="G14" s="12"/>
      <c r="H14" s="12"/>
      <c r="I14" s="13"/>
      <c r="J14" s="12"/>
      <c r="K14" s="13"/>
      <c r="L14" s="12"/>
      <c r="M14" s="13"/>
      <c r="N14" s="13"/>
      <c r="O14" s="13"/>
      <c r="P14" s="12"/>
      <c r="Q14" s="13"/>
      <c r="R14" s="13"/>
    </row>
    <row r="15" ht="12" customHeight="1" spans="1:18">
      <c r="A15" s="13"/>
      <c r="B15" s="13"/>
      <c r="C15" s="13"/>
      <c r="D15" s="12"/>
      <c r="E15" s="12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ht="12" customHeight="1" spans="1:18">
      <c r="A16" s="13"/>
      <c r="B16" s="13"/>
      <c r="C16" s="13"/>
      <c r="D16" s="13"/>
      <c r="E16" s="12"/>
      <c r="F16" s="12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ht="12" customHeight="1" spans="1:18">
      <c r="A17" s="13"/>
      <c r="B17" s="13"/>
      <c r="C17" s="13"/>
      <c r="D17" s="13"/>
      <c r="E17" s="13"/>
      <c r="F17" s="12"/>
      <c r="G17" s="1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ht="12" customHeight="1" spans="1:18">
      <c r="A18" s="13"/>
      <c r="B18" s="13"/>
      <c r="C18" s="13"/>
      <c r="D18" s="13"/>
      <c r="E18" s="13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ht="12" customHeight="1" spans="1:18">
      <c r="A19" s="13"/>
      <c r="B19" s="13"/>
      <c r="C19" s="13"/>
      <c r="D19" s="13"/>
      <c r="E19" s="13"/>
      <c r="F19" s="13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ht="12" customHeight="1" spans="1:18">
      <c r="A20" s="13"/>
      <c r="B20" s="13"/>
      <c r="C20" s="13"/>
      <c r="D20" s="13"/>
      <c r="E20" s="13"/>
      <c r="F20" s="13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30" spans="1:18">
      <c r="A30" s="15" t="s">
        <v>230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</sheetData>
  <sheetProtection formatCells="0" formatColumns="0" formatRows="0"/>
  <mergeCells count="24">
    <mergeCell ref="A1:R1"/>
    <mergeCell ref="B3:C3"/>
    <mergeCell ref="I3:R3"/>
    <mergeCell ref="J4:L4"/>
    <mergeCell ref="M4:O4"/>
    <mergeCell ref="A30:R30"/>
    <mergeCell ref="A3:A6"/>
    <mergeCell ref="B4:B6"/>
    <mergeCell ref="C4:C6"/>
    <mergeCell ref="D3:D6"/>
    <mergeCell ref="E3:E6"/>
    <mergeCell ref="F3:F6"/>
    <mergeCell ref="G3:G6"/>
    <mergeCell ref="H3:H6"/>
    <mergeCell ref="I4:I6"/>
    <mergeCell ref="J5:J6"/>
    <mergeCell ref="K5:K6"/>
    <mergeCell ref="L5:L6"/>
    <mergeCell ref="M5:M6"/>
    <mergeCell ref="N5:N6"/>
    <mergeCell ref="O5:O6"/>
    <mergeCell ref="P4:P6"/>
    <mergeCell ref="Q4:Q6"/>
    <mergeCell ref="R4:R6"/>
  </mergeCells>
  <printOptions gridLines="1"/>
  <pageMargins left="0.748031496062992" right="0.748031496062992" top="0.984251968503937" bottom="0.984251968503937" header="0.511811023622047" footer="0.511811023622047"/>
  <pageSetup paperSize="1" scale="81" orientation="landscape"/>
  <headerFooter alignWithMargins="0">
    <oddHeader>&amp;C&amp;A</oddHeader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showZeros="0" workbookViewId="0">
      <selection activeCell="C18" sqref="C18"/>
    </sheetView>
  </sheetViews>
  <sheetFormatPr defaultColWidth="9.16666666666667" defaultRowHeight="12.75" customHeight="1"/>
  <cols>
    <col min="1" max="1" width="13" customWidth="1"/>
    <col min="2" max="2" width="24" customWidth="1"/>
    <col min="3" max="3" width="13.6666666666667" customWidth="1"/>
    <col min="4" max="4" width="16.8333333333333" customWidth="1"/>
    <col min="5" max="5" width="9.16666666666667" customWidth="1"/>
    <col min="6" max="6" width="10.5" customWidth="1"/>
    <col min="7" max="7" width="6.66666666666667" customWidth="1"/>
    <col min="8" max="8" width="9.16666666666667" customWidth="1"/>
    <col min="9" max="9" width="7.83333333333333" customWidth="1"/>
    <col min="10" max="10" width="8" customWidth="1"/>
    <col min="11" max="11" width="12.3333333333333" customWidth="1"/>
    <col min="12" max="12" width="6.66666666666667" customWidth="1"/>
    <col min="13" max="13" width="7" customWidth="1"/>
    <col min="14" max="14" width="5.66666666666667" customWidth="1"/>
    <col min="15" max="15" width="12.8333333333333" customWidth="1"/>
    <col min="16" max="16" width="5.66666666666667" customWidth="1"/>
  </cols>
  <sheetData>
    <row r="1" ht="31.5" customHeight="1" spans="1:16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1:16">
      <c r="A2" s="31" t="s">
        <v>1</v>
      </c>
      <c r="B2" s="31"/>
      <c r="O2" s="130" t="s">
        <v>2</v>
      </c>
      <c r="P2" s="130"/>
    </row>
    <row r="3" ht="17.45" customHeight="1" spans="1:16">
      <c r="A3" s="3" t="s">
        <v>52</v>
      </c>
      <c r="B3" s="3"/>
      <c r="C3" s="3" t="s">
        <v>53</v>
      </c>
      <c r="D3" s="4" t="s">
        <v>54</v>
      </c>
      <c r="E3" s="3" t="s">
        <v>55</v>
      </c>
      <c r="F3" s="3"/>
      <c r="G3" s="3"/>
      <c r="H3" s="3"/>
      <c r="I3" s="4"/>
      <c r="J3" s="3" t="s">
        <v>56</v>
      </c>
      <c r="K3" s="3"/>
      <c r="L3" s="20" t="s">
        <v>57</v>
      </c>
      <c r="M3" s="3" t="s">
        <v>58</v>
      </c>
      <c r="N3" s="3" t="s">
        <v>59</v>
      </c>
      <c r="O3" s="3" t="s">
        <v>60</v>
      </c>
      <c r="P3" s="3" t="s">
        <v>61</v>
      </c>
    </row>
    <row r="4" ht="58.5" customHeight="1" spans="1:17">
      <c r="A4" s="123" t="s">
        <v>62</v>
      </c>
      <c r="B4" s="123" t="s">
        <v>63</v>
      </c>
      <c r="C4" s="5"/>
      <c r="D4" s="5"/>
      <c r="E4" s="124" t="s">
        <v>64</v>
      </c>
      <c r="F4" s="69" t="s">
        <v>65</v>
      </c>
      <c r="G4" s="69" t="s">
        <v>66</v>
      </c>
      <c r="H4" s="69" t="s">
        <v>67</v>
      </c>
      <c r="I4" s="69" t="s">
        <v>68</v>
      </c>
      <c r="J4" s="69" t="s">
        <v>69</v>
      </c>
      <c r="K4" s="69" t="s">
        <v>70</v>
      </c>
      <c r="L4" s="5"/>
      <c r="M4" s="5"/>
      <c r="N4" s="5"/>
      <c r="O4" s="5"/>
      <c r="P4" s="5"/>
      <c r="Q4" s="31"/>
    </row>
    <row r="5" s="1" customFormat="1" ht="24" customHeight="1" spans="1:16">
      <c r="A5" s="82"/>
      <c r="B5" s="125" t="s">
        <v>71</v>
      </c>
      <c r="C5" s="126"/>
      <c r="D5" s="126"/>
      <c r="E5" s="126">
        <v>0</v>
      </c>
      <c r="F5" s="126">
        <v>0</v>
      </c>
      <c r="G5" s="126">
        <v>0</v>
      </c>
      <c r="H5" s="126">
        <v>0</v>
      </c>
      <c r="I5" s="126">
        <v>0</v>
      </c>
      <c r="J5" s="126">
        <v>0</v>
      </c>
      <c r="K5" s="126"/>
      <c r="L5" s="126">
        <v>0</v>
      </c>
      <c r="M5" s="126">
        <v>0</v>
      </c>
      <c r="N5" s="126">
        <v>0</v>
      </c>
      <c r="O5" s="126">
        <v>0</v>
      </c>
      <c r="P5" s="126">
        <v>0</v>
      </c>
    </row>
    <row r="6" ht="24" customHeight="1" spans="1:17">
      <c r="A6" s="82" t="s">
        <v>72</v>
      </c>
      <c r="B6" s="125" t="s">
        <v>73</v>
      </c>
      <c r="C6" s="127">
        <f>D6+E6+F6+H6+K6+O6</f>
        <v>52027120.38</v>
      </c>
      <c r="D6" s="128">
        <v>20907120.38</v>
      </c>
      <c r="E6" s="128">
        <v>180000</v>
      </c>
      <c r="F6" s="128">
        <v>500000</v>
      </c>
      <c r="G6" s="128">
        <v>0</v>
      </c>
      <c r="H6" s="128">
        <v>760000</v>
      </c>
      <c r="I6" s="128">
        <v>0</v>
      </c>
      <c r="J6" s="128"/>
      <c r="K6" s="128">
        <v>7000000</v>
      </c>
      <c r="L6" s="128">
        <v>0</v>
      </c>
      <c r="M6" s="128">
        <v>0</v>
      </c>
      <c r="N6" s="128">
        <v>0</v>
      </c>
      <c r="O6" s="128">
        <v>22680000</v>
      </c>
      <c r="P6" s="126">
        <v>0</v>
      </c>
      <c r="Q6" s="31"/>
    </row>
    <row r="7" ht="24" customHeight="1" spans="1:16">
      <c r="A7" s="82" t="s">
        <v>74</v>
      </c>
      <c r="B7" s="125" t="s">
        <v>75</v>
      </c>
      <c r="C7" s="127">
        <f>D7+E7+F7+H7+K7+O7</f>
        <v>52027120.38</v>
      </c>
      <c r="D7" s="128">
        <v>20907120.38</v>
      </c>
      <c r="E7" s="128">
        <v>180000</v>
      </c>
      <c r="F7" s="128">
        <v>500000</v>
      </c>
      <c r="G7" s="128">
        <v>0</v>
      </c>
      <c r="H7" s="128">
        <v>760000</v>
      </c>
      <c r="I7" s="128">
        <v>0</v>
      </c>
      <c r="J7" s="128"/>
      <c r="K7" s="128">
        <v>7000000</v>
      </c>
      <c r="L7" s="128">
        <v>0</v>
      </c>
      <c r="M7" s="128">
        <v>0</v>
      </c>
      <c r="N7" s="128">
        <v>0</v>
      </c>
      <c r="O7" s="128">
        <v>22680000</v>
      </c>
      <c r="P7" s="126">
        <v>0</v>
      </c>
    </row>
    <row r="8" ht="24" customHeight="1" spans="1:16">
      <c r="A8" s="82" t="s">
        <v>76</v>
      </c>
      <c r="B8" s="82" t="s">
        <v>77</v>
      </c>
      <c r="C8" s="127">
        <f>D8+E8+F8+H8+K8+O8</f>
        <v>52027120.38</v>
      </c>
      <c r="D8" s="127">
        <v>20907120.38</v>
      </c>
      <c r="E8" s="127">
        <v>180000</v>
      </c>
      <c r="F8" s="127">
        <v>500000</v>
      </c>
      <c r="G8" s="127">
        <v>0</v>
      </c>
      <c r="H8" s="127">
        <v>760000</v>
      </c>
      <c r="I8" s="127">
        <v>0</v>
      </c>
      <c r="J8" s="127"/>
      <c r="K8" s="127">
        <v>7000000</v>
      </c>
      <c r="L8" s="127">
        <v>0</v>
      </c>
      <c r="M8" s="127">
        <v>0</v>
      </c>
      <c r="N8" s="127">
        <v>0</v>
      </c>
      <c r="O8" s="127">
        <v>22680000</v>
      </c>
      <c r="P8" s="131">
        <v>0</v>
      </c>
    </row>
    <row r="9" ht="18" customHeight="1" spans="1:1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18" customHeight="1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ht="18" customHeight="1" spans="1:16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ht="18" customHeight="1" spans="1:16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ht="18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5" customHeight="1" spans="1:16">
      <c r="A15" s="15" t="s">
        <v>78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21" customHeight="1" spans="6:6">
      <c r="F21" s="129"/>
    </row>
  </sheetData>
  <sheetProtection formatCells="0" formatColumns="0" formatRows="0"/>
  <mergeCells count="13">
    <mergeCell ref="A1:P1"/>
    <mergeCell ref="O2:P2"/>
    <mergeCell ref="A3:B3"/>
    <mergeCell ref="E3:I3"/>
    <mergeCell ref="J3:K3"/>
    <mergeCell ref="A15:P15"/>
    <mergeCell ref="C3:C4"/>
    <mergeCell ref="D3:D4"/>
    <mergeCell ref="L3:L4"/>
    <mergeCell ref="M3:M4"/>
    <mergeCell ref="N3:N4"/>
    <mergeCell ref="O3:O4"/>
    <mergeCell ref="P3:P4"/>
  </mergeCells>
  <pageMargins left="0.74999998873613" right="0.74999998873613" top="0.212598433644753" bottom="0.606299197579932" header="0.499999992490753" footer="0.499999992490753"/>
  <pageSetup paperSize="9" scale="95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showGridLines="0" showZeros="0" workbookViewId="0">
      <selection activeCell="C17" sqref="C17"/>
    </sheetView>
  </sheetViews>
  <sheetFormatPr defaultColWidth="9.16666666666667" defaultRowHeight="12.75" customHeight="1"/>
  <cols>
    <col min="1" max="1" width="33.5" customWidth="1"/>
    <col min="2" max="2" width="34.8333333333333" customWidth="1"/>
    <col min="3" max="3" width="24.5" customWidth="1"/>
    <col min="4" max="4" width="30" customWidth="1"/>
    <col min="5" max="5" width="30.6666666666667" customWidth="1"/>
  </cols>
  <sheetData>
    <row r="1" ht="45" customHeight="1" spans="1:5">
      <c r="A1" s="2" t="s">
        <v>79</v>
      </c>
      <c r="B1" s="2"/>
      <c r="C1" s="2"/>
      <c r="D1" s="2"/>
      <c r="E1" s="2"/>
    </row>
    <row r="2" ht="21.75" customHeight="1" spans="1:5">
      <c r="A2" s="116" t="s">
        <v>1</v>
      </c>
      <c r="E2" s="117" t="s">
        <v>2</v>
      </c>
    </row>
    <row r="3" ht="17.1" customHeight="1" spans="1:5">
      <c r="A3" s="38" t="s">
        <v>80</v>
      </c>
      <c r="B3" s="38" t="s">
        <v>63</v>
      </c>
      <c r="C3" s="38" t="s">
        <v>71</v>
      </c>
      <c r="D3" s="38" t="s">
        <v>81</v>
      </c>
      <c r="E3" s="38" t="s">
        <v>82</v>
      </c>
    </row>
    <row r="4" s="1" customFormat="1" ht="17.1" customHeight="1" spans="1:5">
      <c r="A4" s="118"/>
      <c r="B4" s="119" t="s">
        <v>71</v>
      </c>
      <c r="C4" s="120">
        <f>SUM(D4:E4)</f>
        <v>52027120.38</v>
      </c>
      <c r="D4" s="121">
        <v>22347120.38</v>
      </c>
      <c r="E4" s="120">
        <v>29680000</v>
      </c>
    </row>
    <row r="5" ht="17.1" customHeight="1" spans="1:5">
      <c r="A5" s="118" t="s">
        <v>72</v>
      </c>
      <c r="B5" s="119" t="s">
        <v>73</v>
      </c>
      <c r="C5" s="120">
        <f>SUM(D5:E5)</f>
        <v>52027120.38</v>
      </c>
      <c r="D5" s="121">
        <v>22347120.38</v>
      </c>
      <c r="E5" s="120">
        <v>29680000</v>
      </c>
    </row>
    <row r="6" ht="17.1" customHeight="1" spans="1:5">
      <c r="A6" s="118" t="s">
        <v>74</v>
      </c>
      <c r="B6" s="119" t="s">
        <v>75</v>
      </c>
      <c r="C6" s="120">
        <f>SUM(D6:E6)</f>
        <v>52027120.38</v>
      </c>
      <c r="D6" s="121">
        <v>22347120.38</v>
      </c>
      <c r="E6" s="120">
        <v>29680000</v>
      </c>
    </row>
    <row r="7" ht="17.1" customHeight="1" spans="1:5">
      <c r="A7" s="64" t="s">
        <v>76</v>
      </c>
      <c r="B7" s="122" t="s">
        <v>77</v>
      </c>
      <c r="C7" s="120">
        <f>SUM(D7:E7)</f>
        <v>52027120.38</v>
      </c>
      <c r="D7" s="120">
        <v>22347120.38</v>
      </c>
      <c r="E7" s="120">
        <v>29680000</v>
      </c>
    </row>
    <row r="8" ht="17.1" customHeight="1" spans="1:5">
      <c r="A8" s="64"/>
      <c r="B8" s="55"/>
      <c r="C8" s="55"/>
      <c r="D8" s="55"/>
      <c r="E8" s="55"/>
    </row>
    <row r="9" ht="17.1" customHeight="1" spans="1:5">
      <c r="A9" s="64"/>
      <c r="B9" s="55"/>
      <c r="C9" s="55"/>
      <c r="D9" s="55"/>
      <c r="E9" s="55"/>
    </row>
    <row r="10" ht="17.1" customHeight="1" spans="1:5">
      <c r="A10" s="64"/>
      <c r="B10" s="13"/>
      <c r="C10" s="55"/>
      <c r="D10" s="13"/>
      <c r="E10" s="13"/>
    </row>
    <row r="11" ht="17.1" customHeight="1" spans="1:5">
      <c r="A11" s="64"/>
      <c r="B11" s="13"/>
      <c r="C11" s="55"/>
      <c r="D11" s="13"/>
      <c r="E11" s="13"/>
    </row>
    <row r="12" ht="17.1" customHeight="1" spans="1:5">
      <c r="A12" s="64"/>
      <c r="B12" s="55"/>
      <c r="C12" s="55"/>
      <c r="D12" s="13"/>
      <c r="E12" s="13"/>
    </row>
    <row r="13" ht="17.1" customHeight="1" spans="1:5">
      <c r="A13" s="64"/>
      <c r="B13" s="55"/>
      <c r="C13" s="55"/>
      <c r="D13" s="13"/>
      <c r="E13" s="13"/>
    </row>
    <row r="14" ht="17.1" customHeight="1" spans="1:5">
      <c r="A14" s="64"/>
      <c r="B14" s="13"/>
      <c r="C14" s="55"/>
      <c r="D14" s="13"/>
      <c r="E14" s="55"/>
    </row>
    <row r="15" ht="17.1" customHeight="1" spans="1:5">
      <c r="A15" s="64"/>
      <c r="B15" s="55"/>
      <c r="C15" s="55"/>
      <c r="D15" s="13"/>
      <c r="E15" s="13"/>
    </row>
    <row r="16" ht="17.1" customHeight="1" spans="1:5">
      <c r="A16" s="64"/>
      <c r="B16" s="13"/>
      <c r="C16" s="13"/>
      <c r="D16" s="13"/>
      <c r="E16" s="13"/>
    </row>
    <row r="17" ht="18.75" customHeight="1" spans="1:5">
      <c r="A17" s="64"/>
      <c r="B17" s="13"/>
      <c r="C17" s="55"/>
      <c r="D17" s="13"/>
      <c r="E17" s="13"/>
    </row>
    <row r="18" ht="18.75" customHeight="1" spans="1:5">
      <c r="A18" s="64"/>
      <c r="B18" s="13"/>
      <c r="C18" s="13"/>
      <c r="D18" s="13"/>
      <c r="E18" s="13"/>
    </row>
    <row r="19" ht="18.75" customHeight="1" spans="1:5">
      <c r="A19" s="64"/>
      <c r="B19" s="13"/>
      <c r="C19" s="13"/>
      <c r="D19" s="13"/>
      <c r="E19" s="13"/>
    </row>
    <row r="20" ht="18.75" customHeight="1" spans="1:5">
      <c r="A20" s="64"/>
      <c r="B20" s="13"/>
      <c r="C20" s="13"/>
      <c r="D20" s="13"/>
      <c r="E20" s="13"/>
    </row>
    <row r="21" ht="18.75" customHeight="1" spans="1:5">
      <c r="A21" s="64"/>
      <c r="B21" s="13"/>
      <c r="C21" s="13"/>
      <c r="D21" s="13"/>
      <c r="E21" s="13"/>
    </row>
    <row r="23" customHeight="1" spans="1:16">
      <c r="A23" s="15" t="s">
        <v>83</v>
      </c>
      <c r="B23" s="15"/>
      <c r="C23" s="15"/>
      <c r="D23" s="15"/>
      <c r="E23" s="15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</sheetData>
  <sheetProtection formatCells="0" formatColumns="0" formatRows="0"/>
  <mergeCells count="2">
    <mergeCell ref="A1:E1"/>
    <mergeCell ref="A23:E2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B18" sqref="B18"/>
    </sheetView>
  </sheetViews>
  <sheetFormatPr defaultColWidth="9.16666666666667" defaultRowHeight="12.75" customHeight="1" outlineLevelCol="6"/>
  <cols>
    <col min="1" max="1" width="29.5" customWidth="1"/>
    <col min="2" max="2" width="19.5" customWidth="1"/>
    <col min="3" max="3" width="39.1666666666667" customWidth="1"/>
    <col min="4" max="4" width="16.3333333333333" customWidth="1"/>
    <col min="5" max="5" width="24.5" customWidth="1"/>
    <col min="6" max="6" width="28.8333333333333" customWidth="1"/>
    <col min="7" max="7" width="13.1666666666667" customWidth="1"/>
  </cols>
  <sheetData>
    <row r="1" ht="21.75" customHeight="1" spans="1:6">
      <c r="A1" s="2" t="s">
        <v>84</v>
      </c>
      <c r="B1" s="2"/>
      <c r="C1" s="2"/>
      <c r="D1" s="2"/>
      <c r="E1" s="2"/>
      <c r="F1" s="2"/>
    </row>
    <row r="2" ht="9" customHeight="1"/>
    <row r="3" ht="11.25" customHeight="1" spans="1:6">
      <c r="A3" s="86" t="s">
        <v>1</v>
      </c>
      <c r="B3" s="87"/>
      <c r="C3" s="87"/>
      <c r="D3" s="87"/>
      <c r="E3" s="87"/>
      <c r="F3" s="88" t="s">
        <v>2</v>
      </c>
    </row>
    <row r="4" ht="17.45" customHeight="1" spans="1:6">
      <c r="A4" s="3" t="s">
        <v>85</v>
      </c>
      <c r="B4" s="4"/>
      <c r="C4" s="3" t="s">
        <v>86</v>
      </c>
      <c r="D4" s="3"/>
      <c r="E4" s="3"/>
      <c r="F4" s="3"/>
    </row>
    <row r="5" ht="22.5" customHeight="1" spans="1:6">
      <c r="A5" s="89" t="s">
        <v>87</v>
      </c>
      <c r="B5" s="69" t="s">
        <v>6</v>
      </c>
      <c r="C5" s="90" t="s">
        <v>88</v>
      </c>
      <c r="D5" s="69" t="s">
        <v>53</v>
      </c>
      <c r="E5" s="69" t="s">
        <v>89</v>
      </c>
      <c r="F5" s="69" t="s">
        <v>90</v>
      </c>
    </row>
    <row r="6" s="1" customFormat="1" ht="17.45" customHeight="1" spans="1:6">
      <c r="A6" s="91" t="s">
        <v>91</v>
      </c>
      <c r="B6" s="92">
        <v>29347120.38</v>
      </c>
      <c r="C6" s="93" t="s">
        <v>8</v>
      </c>
      <c r="D6" s="94"/>
      <c r="E6" s="95"/>
      <c r="F6" s="96">
        <v>0</v>
      </c>
    </row>
    <row r="7" s="1" customFormat="1" ht="17.45" customHeight="1" spans="1:6">
      <c r="A7" s="91" t="s">
        <v>92</v>
      </c>
      <c r="B7" s="97">
        <v>29347120</v>
      </c>
      <c r="C7" s="93" t="s">
        <v>10</v>
      </c>
      <c r="D7" s="94">
        <v>0</v>
      </c>
      <c r="E7" s="98">
        <v>0</v>
      </c>
      <c r="F7" s="99">
        <v>0</v>
      </c>
    </row>
    <row r="8" s="1" customFormat="1" ht="17.45" customHeight="1" spans="1:6">
      <c r="A8" s="91" t="s">
        <v>93</v>
      </c>
      <c r="B8" s="97">
        <v>0</v>
      </c>
      <c r="C8" s="93" t="s">
        <v>12</v>
      </c>
      <c r="D8" s="94">
        <v>0</v>
      </c>
      <c r="E8" s="100">
        <v>0</v>
      </c>
      <c r="F8" s="101">
        <v>0</v>
      </c>
    </row>
    <row r="9" s="1" customFormat="1" ht="17.45" customHeight="1" spans="1:6">
      <c r="A9" s="102"/>
      <c r="B9" s="103"/>
      <c r="C9" s="91" t="s">
        <v>14</v>
      </c>
      <c r="D9" s="94">
        <v>0</v>
      </c>
      <c r="E9" s="101">
        <v>0</v>
      </c>
      <c r="F9" s="101">
        <v>0</v>
      </c>
    </row>
    <row r="10" s="1" customFormat="1" ht="17.45" customHeight="1" spans="1:6">
      <c r="A10" s="102"/>
      <c r="B10" s="104"/>
      <c r="C10" s="91" t="s">
        <v>16</v>
      </c>
      <c r="D10" s="94">
        <v>0</v>
      </c>
      <c r="E10" s="101">
        <v>0</v>
      </c>
      <c r="F10" s="101">
        <v>0</v>
      </c>
    </row>
    <row r="11" s="1" customFormat="1" ht="17.45" customHeight="1" spans="1:6">
      <c r="A11" s="102"/>
      <c r="B11" s="104"/>
      <c r="C11" s="91" t="s">
        <v>18</v>
      </c>
      <c r="D11" s="94">
        <v>0</v>
      </c>
      <c r="E11" s="101">
        <v>0</v>
      </c>
      <c r="F11" s="101">
        <v>0</v>
      </c>
    </row>
    <row r="12" s="1" customFormat="1" ht="17.45" customHeight="1" spans="1:6">
      <c r="A12" s="102"/>
      <c r="B12" s="104"/>
      <c r="C12" s="91" t="s">
        <v>20</v>
      </c>
      <c r="D12" s="94">
        <v>0</v>
      </c>
      <c r="E12" s="101">
        <v>0</v>
      </c>
      <c r="F12" s="101">
        <v>0</v>
      </c>
    </row>
    <row r="13" s="1" customFormat="1" ht="17.45" customHeight="1" spans="1:6">
      <c r="A13" s="102"/>
      <c r="B13" s="104"/>
      <c r="C13" s="91" t="s">
        <v>22</v>
      </c>
      <c r="D13" s="94">
        <v>0</v>
      </c>
      <c r="E13" s="101">
        <v>0</v>
      </c>
      <c r="F13" s="101">
        <v>0</v>
      </c>
    </row>
    <row r="14" s="1" customFormat="1" ht="17.45" customHeight="1" spans="1:6">
      <c r="A14" s="102"/>
      <c r="B14" s="104"/>
      <c r="C14" s="91" t="s">
        <v>24</v>
      </c>
      <c r="D14" s="94">
        <v>0</v>
      </c>
      <c r="E14" s="101">
        <v>0</v>
      </c>
      <c r="F14" s="101">
        <v>0</v>
      </c>
    </row>
    <row r="15" s="1" customFormat="1" ht="17.45" customHeight="1" spans="1:6">
      <c r="A15" s="102"/>
      <c r="B15" s="104"/>
      <c r="C15" s="91" t="s">
        <v>26</v>
      </c>
      <c r="D15" s="94">
        <v>0</v>
      </c>
      <c r="E15" s="101">
        <v>0</v>
      </c>
      <c r="F15" s="101">
        <v>0</v>
      </c>
    </row>
    <row r="16" s="1" customFormat="1" ht="17.45" customHeight="1" spans="1:6">
      <c r="A16" s="102"/>
      <c r="B16" s="104"/>
      <c r="C16" s="91" t="s">
        <v>28</v>
      </c>
      <c r="D16" s="94">
        <v>0</v>
      </c>
      <c r="E16" s="101">
        <v>0</v>
      </c>
      <c r="F16" s="101">
        <v>0</v>
      </c>
    </row>
    <row r="17" s="1" customFormat="1" ht="17.45" customHeight="1" spans="1:6">
      <c r="A17" s="102"/>
      <c r="B17" s="104"/>
      <c r="C17" s="91" t="s">
        <v>30</v>
      </c>
      <c r="D17" s="105">
        <v>29347120</v>
      </c>
      <c r="E17" s="106">
        <v>29347120</v>
      </c>
      <c r="F17" s="101">
        <v>0</v>
      </c>
    </row>
    <row r="18" s="1" customFormat="1" ht="17.45" customHeight="1" spans="1:6">
      <c r="A18" s="102"/>
      <c r="B18" s="104"/>
      <c r="C18" s="91" t="s">
        <v>32</v>
      </c>
      <c r="D18" s="105">
        <v>0</v>
      </c>
      <c r="E18" s="106">
        <v>0</v>
      </c>
      <c r="F18" s="101">
        <v>0</v>
      </c>
    </row>
    <row r="19" s="1" customFormat="1" ht="17.45" customHeight="1" spans="1:6">
      <c r="A19" s="102"/>
      <c r="B19" s="104"/>
      <c r="C19" s="91" t="s">
        <v>34</v>
      </c>
      <c r="D19" s="105">
        <v>0</v>
      </c>
      <c r="E19" s="106">
        <v>0</v>
      </c>
      <c r="F19" s="101">
        <v>0</v>
      </c>
    </row>
    <row r="20" s="1" customFormat="1" ht="17.45" customHeight="1" spans="1:6">
      <c r="A20" s="102"/>
      <c r="B20" s="107"/>
      <c r="C20" s="91" t="s">
        <v>35</v>
      </c>
      <c r="D20" s="105">
        <v>0</v>
      </c>
      <c r="E20" s="106">
        <v>0</v>
      </c>
      <c r="F20" s="101">
        <v>0</v>
      </c>
    </row>
    <row r="21" s="1" customFormat="1" ht="17.45" customHeight="1" spans="1:6">
      <c r="A21" s="91" t="s">
        <v>94</v>
      </c>
      <c r="B21" s="92">
        <v>0</v>
      </c>
      <c r="C21" s="93" t="s">
        <v>36</v>
      </c>
      <c r="D21" s="105">
        <v>0</v>
      </c>
      <c r="E21" s="106">
        <v>0</v>
      </c>
      <c r="F21" s="101">
        <v>0</v>
      </c>
    </row>
    <row r="22" s="1" customFormat="1" ht="17.45" customHeight="1" spans="1:6">
      <c r="A22" s="102"/>
      <c r="B22" s="103"/>
      <c r="C22" s="91" t="s">
        <v>37</v>
      </c>
      <c r="D22" s="105">
        <v>0</v>
      </c>
      <c r="E22" s="106">
        <v>0</v>
      </c>
      <c r="F22" s="101">
        <v>0</v>
      </c>
    </row>
    <row r="23" s="1" customFormat="1" ht="17.45" customHeight="1" spans="1:6">
      <c r="A23" s="102"/>
      <c r="B23" s="104"/>
      <c r="C23" s="91" t="s">
        <v>38</v>
      </c>
      <c r="D23" s="105">
        <v>0</v>
      </c>
      <c r="E23" s="108">
        <v>0</v>
      </c>
      <c r="F23" s="109">
        <v>0</v>
      </c>
    </row>
    <row r="24" s="1" customFormat="1" ht="17.45" customHeight="1" spans="1:6">
      <c r="A24" s="102"/>
      <c r="B24" s="104"/>
      <c r="C24" s="91" t="s">
        <v>39</v>
      </c>
      <c r="D24" s="105">
        <v>0</v>
      </c>
      <c r="E24" s="110">
        <v>0</v>
      </c>
      <c r="F24" s="94">
        <v>0</v>
      </c>
    </row>
    <row r="25" s="1" customFormat="1" ht="17.45" customHeight="1" spans="1:6">
      <c r="A25" s="102"/>
      <c r="B25" s="104"/>
      <c r="C25" s="91" t="s">
        <v>40</v>
      </c>
      <c r="D25" s="105">
        <v>0</v>
      </c>
      <c r="E25" s="110">
        <v>0</v>
      </c>
      <c r="F25" s="94">
        <v>0</v>
      </c>
    </row>
    <row r="26" s="1" customFormat="1" ht="17.45" customHeight="1" spans="1:6">
      <c r="A26" s="102"/>
      <c r="B26" s="104"/>
      <c r="C26" s="91" t="s">
        <v>41</v>
      </c>
      <c r="D26" s="105">
        <v>0</v>
      </c>
      <c r="E26" s="110">
        <v>0</v>
      </c>
      <c r="F26" s="94">
        <v>0</v>
      </c>
    </row>
    <row r="27" s="1" customFormat="1" ht="17.45" customHeight="1" spans="1:6">
      <c r="A27" s="102"/>
      <c r="B27" s="104"/>
      <c r="C27" s="91" t="s">
        <v>42</v>
      </c>
      <c r="D27" s="105">
        <v>0</v>
      </c>
      <c r="E27" s="110">
        <v>0</v>
      </c>
      <c r="F27" s="96">
        <v>0</v>
      </c>
    </row>
    <row r="28" s="1" customFormat="1" ht="17.1" customHeight="1" spans="1:6">
      <c r="A28" s="102"/>
      <c r="B28" s="104"/>
      <c r="C28" s="91" t="s">
        <v>43</v>
      </c>
      <c r="D28" s="105">
        <v>0</v>
      </c>
      <c r="E28" s="110">
        <v>0</v>
      </c>
      <c r="F28" s="111">
        <v>0</v>
      </c>
    </row>
    <row r="29" s="1" customFormat="1" ht="17.1" customHeight="1" spans="1:6">
      <c r="A29" s="102"/>
      <c r="B29" s="104"/>
      <c r="C29" s="91" t="s">
        <v>95</v>
      </c>
      <c r="D29" s="112">
        <v>29347120.38</v>
      </c>
      <c r="E29" s="113">
        <v>29347120.38</v>
      </c>
      <c r="F29" s="96">
        <v>0</v>
      </c>
    </row>
    <row r="30" s="1" customFormat="1" ht="17.1" customHeight="1" spans="1:6">
      <c r="A30" s="102"/>
      <c r="B30" s="107"/>
      <c r="C30" s="91" t="s">
        <v>47</v>
      </c>
      <c r="D30" s="105"/>
      <c r="E30" s="114"/>
      <c r="F30" s="115"/>
    </row>
    <row r="31" s="1" customFormat="1" ht="17.1" customHeight="1" spans="1:6">
      <c r="A31" s="91" t="s">
        <v>48</v>
      </c>
      <c r="B31" s="92">
        <v>29347120.38</v>
      </c>
      <c r="C31" s="93" t="s">
        <v>49</v>
      </c>
      <c r="D31" s="113">
        <v>29347120.38</v>
      </c>
      <c r="E31" s="113">
        <v>29347120.38</v>
      </c>
      <c r="F31" s="96">
        <v>0</v>
      </c>
    </row>
    <row r="33" customHeight="1" spans="1:7">
      <c r="A33" s="15" t="s">
        <v>96</v>
      </c>
      <c r="B33" s="15"/>
      <c r="C33" s="15"/>
      <c r="D33" s="15"/>
      <c r="E33" s="15"/>
      <c r="F33" s="15"/>
      <c r="G33" s="66"/>
    </row>
  </sheetData>
  <sheetProtection formatCells="0" formatColumns="0" formatRows="0"/>
  <mergeCells count="4">
    <mergeCell ref="A1:F1"/>
    <mergeCell ref="A4:B4"/>
    <mergeCell ref="C4:F4"/>
    <mergeCell ref="A33:F33"/>
  </mergeCells>
  <pageMargins left="0.74999998873613" right="0.74999998873613" top="0.212598433644753" bottom="0.606299197579932" header="0.499999992490753" footer="0.499999992490753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5" sqref="E5"/>
    </sheetView>
  </sheetViews>
  <sheetFormatPr defaultColWidth="9.16666666666667" defaultRowHeight="12.75" customHeight="1" outlineLevelCol="5"/>
  <cols>
    <col min="1" max="1" width="23.1666666666667" customWidth="1"/>
    <col min="2" max="2" width="30.1666666666667" customWidth="1"/>
    <col min="3" max="3" width="32.1666666666667" customWidth="1"/>
    <col min="4" max="4" width="30.8333333333333" customWidth="1"/>
    <col min="5" max="5" width="32.1666666666667" customWidth="1"/>
  </cols>
  <sheetData>
    <row r="1" ht="46.5" customHeight="1" spans="1:5">
      <c r="A1" s="2" t="s">
        <v>97</v>
      </c>
      <c r="B1" s="2"/>
      <c r="C1" s="2"/>
      <c r="D1" s="2"/>
      <c r="E1" s="2"/>
    </row>
    <row r="2" customHeight="1" spans="1:5">
      <c r="A2" s="31" t="s">
        <v>1</v>
      </c>
      <c r="E2" s="59" t="s">
        <v>2</v>
      </c>
    </row>
    <row r="3" ht="17.45" customHeight="1" spans="1:5">
      <c r="A3" s="28" t="s">
        <v>98</v>
      </c>
      <c r="B3" s="33"/>
      <c r="C3" s="33" t="s">
        <v>71</v>
      </c>
      <c r="D3" s="33" t="s">
        <v>81</v>
      </c>
      <c r="E3" s="28" t="s">
        <v>82</v>
      </c>
    </row>
    <row r="4" ht="17.45" customHeight="1" spans="1:5">
      <c r="A4" s="80" t="s">
        <v>62</v>
      </c>
      <c r="B4" s="81" t="s">
        <v>63</v>
      </c>
      <c r="C4" s="37"/>
      <c r="D4" s="37"/>
      <c r="E4" s="29"/>
    </row>
    <row r="5" ht="19.5" customHeight="1" spans="1:5">
      <c r="A5" s="82"/>
      <c r="B5" s="83" t="s">
        <v>71</v>
      </c>
      <c r="C5" s="84">
        <f>D5+E5</f>
        <v>29347120.38</v>
      </c>
      <c r="D5" s="84">
        <v>22347120.38</v>
      </c>
      <c r="E5" s="84">
        <v>7000000</v>
      </c>
    </row>
    <row r="6" ht="19.5" customHeight="1" spans="1:5">
      <c r="A6" s="82" t="s">
        <v>72</v>
      </c>
      <c r="B6" s="83" t="s">
        <v>73</v>
      </c>
      <c r="C6" s="84">
        <f>D6+E6</f>
        <v>29347120.38</v>
      </c>
      <c r="D6" s="84">
        <v>22347120.38</v>
      </c>
      <c r="E6" s="84">
        <v>7000000</v>
      </c>
    </row>
    <row r="7" ht="19.5" customHeight="1" spans="1:5">
      <c r="A7" s="82" t="s">
        <v>74</v>
      </c>
      <c r="B7" s="83" t="s">
        <v>75</v>
      </c>
      <c r="C7" s="84">
        <f>D7+E7</f>
        <v>29347120.38</v>
      </c>
      <c r="D7" s="84">
        <v>22347120.38</v>
      </c>
      <c r="E7" s="84">
        <v>7000000</v>
      </c>
    </row>
    <row r="8" ht="19.5" customHeight="1" spans="1:5">
      <c r="A8" s="82" t="s">
        <v>76</v>
      </c>
      <c r="B8" s="83" t="s">
        <v>77</v>
      </c>
      <c r="C8" s="84">
        <f>D8+E8</f>
        <v>29347120.38</v>
      </c>
      <c r="D8" s="84">
        <v>22347120.38</v>
      </c>
      <c r="E8" s="84">
        <v>7000000</v>
      </c>
    </row>
    <row r="9" ht="19.5" customHeight="1" spans="1:5">
      <c r="A9" s="82"/>
      <c r="B9" s="83"/>
      <c r="C9" s="85"/>
      <c r="D9" s="85"/>
      <c r="E9" s="85"/>
    </row>
    <row r="10" ht="19.5" customHeight="1" spans="1:5">
      <c r="A10" s="82"/>
      <c r="B10" s="83"/>
      <c r="C10" s="85"/>
      <c r="D10" s="85"/>
      <c r="E10" s="85"/>
    </row>
    <row r="11" ht="19.5" customHeight="1" spans="1:5">
      <c r="A11" s="82"/>
      <c r="B11" s="83"/>
      <c r="C11" s="85"/>
      <c r="D11" s="85"/>
      <c r="E11" s="85"/>
    </row>
    <row r="12" ht="19.5" customHeight="1" spans="1:5">
      <c r="A12" s="82"/>
      <c r="B12" s="83"/>
      <c r="C12" s="85"/>
      <c r="D12" s="85"/>
      <c r="E12" s="85"/>
    </row>
    <row r="13" ht="19.5" customHeight="1" spans="1:5">
      <c r="A13" s="82"/>
      <c r="B13" s="83"/>
      <c r="C13" s="85"/>
      <c r="D13" s="85"/>
      <c r="E13" s="85"/>
    </row>
    <row r="14" ht="19.5" customHeight="1" spans="1:5">
      <c r="A14" s="82"/>
      <c r="B14" s="83"/>
      <c r="C14" s="85"/>
      <c r="D14" s="85"/>
      <c r="E14" s="85"/>
    </row>
    <row r="15" ht="19.5" customHeight="1" spans="1:5">
      <c r="A15" s="82"/>
      <c r="B15" s="83"/>
      <c r="C15" s="85"/>
      <c r="D15" s="85"/>
      <c r="E15" s="85"/>
    </row>
    <row r="16" ht="19.5" customHeight="1" spans="1:5">
      <c r="A16" s="82"/>
      <c r="B16" s="83"/>
      <c r="C16" s="85"/>
      <c r="D16" s="85"/>
      <c r="E16" s="85"/>
    </row>
    <row r="17" ht="19.5" customHeight="1" spans="1:5">
      <c r="A17" s="82"/>
      <c r="B17" s="83"/>
      <c r="C17" s="85"/>
      <c r="D17" s="85"/>
      <c r="E17" s="85"/>
    </row>
    <row r="18" ht="19.5" customHeight="1" spans="1:5">
      <c r="A18" s="82"/>
      <c r="B18" s="83"/>
      <c r="C18" s="85"/>
      <c r="D18" s="85"/>
      <c r="E18" s="85"/>
    </row>
    <row r="19" ht="19.5" customHeight="1" spans="1:5">
      <c r="A19" s="82"/>
      <c r="B19" s="83"/>
      <c r="C19" s="85"/>
      <c r="D19" s="85"/>
      <c r="E19" s="85"/>
    </row>
    <row r="20" ht="17.1" customHeight="1" spans="4:4">
      <c r="D20" s="31"/>
    </row>
    <row r="21" ht="17.1" customHeight="1" spans="1:6">
      <c r="A21" s="15" t="s">
        <v>99</v>
      </c>
      <c r="B21" s="15"/>
      <c r="C21" s="15"/>
      <c r="D21" s="15"/>
      <c r="E21" s="15"/>
      <c r="F21" s="15"/>
    </row>
    <row r="22" ht="17.1" customHeight="1" spans="4:4">
      <c r="D22" s="31"/>
    </row>
    <row r="23" ht="17.1" customHeight="1" spans="4:4">
      <c r="D23" s="31"/>
    </row>
    <row r="24" ht="17.1" customHeight="1" spans="4:4">
      <c r="D24" s="31"/>
    </row>
    <row r="25" ht="17.1" customHeight="1" spans="5:5">
      <c r="E25" s="31"/>
    </row>
    <row r="26" ht="17.1" customHeight="1" spans="5:5">
      <c r="E26" s="31"/>
    </row>
    <row r="27" ht="17.1" customHeight="1" spans="5:5">
      <c r="E27" s="31"/>
    </row>
    <row r="28" ht="17.1" customHeight="1" spans="5:5">
      <c r="E28" s="31"/>
    </row>
    <row r="29" ht="17.1" customHeight="1" spans="5:5">
      <c r="E29" s="31"/>
    </row>
    <row r="30" ht="17.1" customHeight="1" spans="5:5">
      <c r="E30" s="31"/>
    </row>
  </sheetData>
  <sheetProtection formatCells="0" formatColumns="0" formatRows="0"/>
  <mergeCells count="6">
    <mergeCell ref="A1:E1"/>
    <mergeCell ref="A3:B3"/>
    <mergeCell ref="A21:F21"/>
    <mergeCell ref="C3:C4"/>
    <mergeCell ref="D3:D4"/>
    <mergeCell ref="E3:E4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showZeros="0" workbookViewId="0">
      <selection activeCell="A20" sqref="A20"/>
    </sheetView>
  </sheetViews>
  <sheetFormatPr defaultColWidth="9.16666666666667" defaultRowHeight="12.75" customHeight="1" outlineLevelCol="5"/>
  <cols>
    <col min="1" max="1" width="51" customWidth="1"/>
    <col min="2" max="2" width="49" customWidth="1"/>
  </cols>
  <sheetData>
    <row r="1" ht="29.25" customHeight="1" spans="1:2">
      <c r="A1" s="2" t="s">
        <v>100</v>
      </c>
      <c r="B1" s="2"/>
    </row>
    <row r="2" customHeight="1" spans="1:2">
      <c r="A2" s="31" t="s">
        <v>1</v>
      </c>
      <c r="B2" s="59" t="s">
        <v>2</v>
      </c>
    </row>
    <row r="3" ht="17.45" customHeight="1" spans="1:2">
      <c r="A3" s="74" t="s">
        <v>101</v>
      </c>
      <c r="B3" s="75" t="s">
        <v>102</v>
      </c>
    </row>
    <row r="4" ht="17.45" customHeight="1" spans="1:2">
      <c r="A4" s="76" t="s">
        <v>63</v>
      </c>
      <c r="B4" s="77"/>
    </row>
    <row r="5" s="1" customFormat="1" ht="17.1" customHeight="1" spans="1:2">
      <c r="A5" s="78" t="s">
        <v>71</v>
      </c>
      <c r="B5" s="79">
        <f>B6+B20+B36</f>
        <v>22347120.38</v>
      </c>
    </row>
    <row r="6" ht="17.1" customHeight="1" spans="1:2">
      <c r="A6" s="78" t="s">
        <v>103</v>
      </c>
      <c r="B6" s="79">
        <f>SUM(B7:B19)</f>
        <v>18225578.14</v>
      </c>
    </row>
    <row r="7" ht="17.1" customHeight="1" spans="1:2">
      <c r="A7" s="78" t="s">
        <v>104</v>
      </c>
      <c r="B7" s="79">
        <v>7052916</v>
      </c>
    </row>
    <row r="8" ht="17.1" customHeight="1" spans="1:2">
      <c r="A8" s="78" t="s">
        <v>105</v>
      </c>
      <c r="B8" s="79">
        <v>100800</v>
      </c>
    </row>
    <row r="9" ht="17.1" customHeight="1" spans="1:2">
      <c r="A9" s="78" t="s">
        <v>106</v>
      </c>
      <c r="B9" s="79">
        <v>389520</v>
      </c>
    </row>
    <row r="10" ht="17.1" customHeight="1" spans="1:2">
      <c r="A10" s="78" t="s">
        <v>107</v>
      </c>
      <c r="B10" s="79">
        <v>251314</v>
      </c>
    </row>
    <row r="11" ht="17.1" customHeight="1" spans="1:2">
      <c r="A11" s="78" t="s">
        <v>108</v>
      </c>
      <c r="B11" s="79">
        <v>4958500</v>
      </c>
    </row>
    <row r="12" ht="17.1" customHeight="1" spans="1:2">
      <c r="A12" s="78" t="s">
        <v>109</v>
      </c>
      <c r="B12" s="79">
        <v>2402283.2</v>
      </c>
    </row>
    <row r="13" ht="17.1" customHeight="1" spans="1:2">
      <c r="A13" s="78" t="s">
        <v>110</v>
      </c>
      <c r="B13" s="79">
        <v>971963.28</v>
      </c>
    </row>
    <row r="14" ht="17.1" customHeight="1" spans="1:2">
      <c r="A14" s="78" t="s">
        <v>111</v>
      </c>
      <c r="B14" s="79">
        <v>83556</v>
      </c>
    </row>
    <row r="15" ht="17.1" customHeight="1" spans="1:2">
      <c r="A15" s="78" t="s">
        <v>112</v>
      </c>
      <c r="B15" s="79">
        <v>57419.58</v>
      </c>
    </row>
    <row r="16" ht="17.1" customHeight="1" spans="1:2">
      <c r="A16" s="78" t="s">
        <v>113</v>
      </c>
      <c r="B16" s="79">
        <v>1378069.92</v>
      </c>
    </row>
    <row r="17" ht="17.1" customHeight="1" spans="1:2">
      <c r="A17" s="78" t="s">
        <v>114</v>
      </c>
      <c r="B17" s="79">
        <v>2880</v>
      </c>
    </row>
    <row r="18" ht="17.1" customHeight="1" spans="1:2">
      <c r="A18" s="78" t="s">
        <v>115</v>
      </c>
      <c r="B18" s="79">
        <v>15120</v>
      </c>
    </row>
    <row r="19" ht="17.1" customHeight="1" spans="1:2">
      <c r="A19" s="78" t="s">
        <v>116</v>
      </c>
      <c r="B19" s="79">
        <v>561236.16</v>
      </c>
    </row>
    <row r="20" ht="17.1" customHeight="1" spans="1:2">
      <c r="A20" s="78" t="s">
        <v>117</v>
      </c>
      <c r="B20" s="79">
        <f>SUM(B21:B35)</f>
        <v>3433154.24</v>
      </c>
    </row>
    <row r="21" ht="17.1" customHeight="1" spans="1:2">
      <c r="A21" s="78" t="s">
        <v>118</v>
      </c>
      <c r="B21" s="79">
        <v>196000</v>
      </c>
    </row>
    <row r="22" ht="17.1" customHeight="1" spans="1:2">
      <c r="A22" s="78" t="s">
        <v>119</v>
      </c>
      <c r="B22" s="79">
        <v>30000</v>
      </c>
    </row>
    <row r="23" ht="17.1" customHeight="1" spans="1:2">
      <c r="A23" s="78" t="s">
        <v>120</v>
      </c>
      <c r="B23" s="79">
        <v>100000</v>
      </c>
    </row>
    <row r="24" ht="17.1" customHeight="1" spans="1:2">
      <c r="A24" s="78" t="s">
        <v>121</v>
      </c>
      <c r="B24" s="79">
        <v>900000</v>
      </c>
    </row>
    <row r="25" ht="17.1" customHeight="1" spans="1:2">
      <c r="A25" s="78" t="s">
        <v>122</v>
      </c>
      <c r="B25" s="79">
        <v>100000</v>
      </c>
    </row>
    <row r="26" ht="17.1" customHeight="1" spans="1:2">
      <c r="A26" s="78" t="s">
        <v>123</v>
      </c>
      <c r="B26" s="79">
        <v>50000</v>
      </c>
    </row>
    <row r="27" ht="17.1" customHeight="1" spans="1:2">
      <c r="A27" s="78" t="s">
        <v>124</v>
      </c>
      <c r="B27" s="79">
        <v>50000</v>
      </c>
    </row>
    <row r="28" ht="17.1" customHeight="1" spans="1:2">
      <c r="A28" s="78" t="s">
        <v>125</v>
      </c>
      <c r="B28" s="79">
        <v>50000</v>
      </c>
    </row>
    <row r="29" ht="17.1" customHeight="1" spans="1:2">
      <c r="A29" s="78" t="s">
        <v>126</v>
      </c>
      <c r="B29" s="79">
        <v>50000</v>
      </c>
    </row>
    <row r="30" ht="17.1" customHeight="1" spans="1:2">
      <c r="A30" s="78" t="s">
        <v>127</v>
      </c>
      <c r="B30" s="79">
        <v>725678.32</v>
      </c>
    </row>
    <row r="31" ht="17.1" customHeight="1" spans="1:2">
      <c r="A31" s="78" t="s">
        <v>128</v>
      </c>
      <c r="B31" s="79">
        <v>180597.6</v>
      </c>
    </row>
    <row r="32" ht="17.1" customHeight="1" spans="1:2">
      <c r="A32" s="78" t="s">
        <v>129</v>
      </c>
      <c r="B32" s="79">
        <v>431000</v>
      </c>
    </row>
    <row r="33" ht="17.1" customHeight="1" spans="1:2">
      <c r="A33" s="78" t="s">
        <v>130</v>
      </c>
      <c r="B33" s="79">
        <v>166820</v>
      </c>
    </row>
    <row r="34" ht="17.1" customHeight="1" spans="1:2">
      <c r="A34" s="78" t="s">
        <v>131</v>
      </c>
      <c r="B34" s="79">
        <v>141058.32</v>
      </c>
    </row>
    <row r="35" ht="17.1" customHeight="1" spans="1:2">
      <c r="A35" s="78" t="s">
        <v>132</v>
      </c>
      <c r="B35" s="79">
        <v>262000</v>
      </c>
    </row>
    <row r="36" ht="17.1" customHeight="1" spans="1:2">
      <c r="A36" s="78" t="s">
        <v>133</v>
      </c>
      <c r="B36" s="79">
        <f>SUM(B37:B39)</f>
        <v>688388</v>
      </c>
    </row>
    <row r="37" customHeight="1" spans="1:2">
      <c r="A37" s="78" t="s">
        <v>134</v>
      </c>
      <c r="B37" s="79">
        <v>151200</v>
      </c>
    </row>
    <row r="38" customHeight="1" spans="1:2">
      <c r="A38" s="78" t="s">
        <v>135</v>
      </c>
      <c r="B38" s="79">
        <v>365808</v>
      </c>
    </row>
    <row r="39" customHeight="1" spans="1:6">
      <c r="A39" s="78" t="s">
        <v>136</v>
      </c>
      <c r="B39" s="79">
        <v>171380</v>
      </c>
      <c r="C39" s="66"/>
      <c r="D39" s="66"/>
      <c r="E39" s="66"/>
      <c r="F39" s="66"/>
    </row>
  </sheetData>
  <sheetProtection formatCells="0" formatColumns="0" formatRows="0"/>
  <mergeCells count="2">
    <mergeCell ref="A1:B1"/>
    <mergeCell ref="B3:B4"/>
  </mergeCells>
  <pageMargins left="0.748031496062992" right="0.748031496062992" top="0.984251968503937" bottom="0.984251968503937" header="0.511811023622047" footer="0.511811023622047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showZeros="0" workbookViewId="0">
      <selection activeCell="E5" sqref="E5"/>
    </sheetView>
  </sheetViews>
  <sheetFormatPr defaultColWidth="9.16666666666667" defaultRowHeight="12.75" customHeight="1" outlineLevelCol="7"/>
  <cols>
    <col min="1" max="1" width="19" customWidth="1"/>
    <col min="2" max="2" width="13.1666666666667" customWidth="1"/>
    <col min="3" max="3" width="20.8333333333333" customWidth="1"/>
    <col min="4" max="4" width="16.1666666666667" customWidth="1"/>
    <col min="5" max="5" width="11.8333333333333" customWidth="1"/>
    <col min="6" max="6" width="22.5" customWidth="1"/>
    <col min="7" max="7" width="18.6666666666667" customWidth="1"/>
    <col min="8" max="8" width="18.3333333333333" customWidth="1"/>
  </cols>
  <sheetData>
    <row r="1" ht="49.5" customHeight="1" spans="1:8">
      <c r="A1" s="2" t="s">
        <v>137</v>
      </c>
      <c r="B1" s="2"/>
      <c r="C1" s="2"/>
      <c r="D1" s="2"/>
      <c r="E1" s="2"/>
      <c r="F1" s="2"/>
      <c r="G1" s="2"/>
      <c r="H1" s="2"/>
    </row>
    <row r="2" customHeight="1" spans="1:8">
      <c r="A2" s="67"/>
      <c r="B2" s="67"/>
      <c r="C2" s="67"/>
      <c r="D2" s="67"/>
      <c r="E2" s="67"/>
      <c r="F2" s="67"/>
      <c r="G2" s="67"/>
      <c r="H2" s="26" t="s">
        <v>2</v>
      </c>
    </row>
    <row r="3" ht="23.25" customHeight="1" spans="1:8">
      <c r="A3" s="4" t="s">
        <v>138</v>
      </c>
      <c r="B3" s="4" t="s">
        <v>53</v>
      </c>
      <c r="C3" s="4" t="s">
        <v>139</v>
      </c>
      <c r="D3" s="3" t="s">
        <v>140</v>
      </c>
      <c r="E3" s="20" t="s">
        <v>141</v>
      </c>
      <c r="F3" s="3"/>
      <c r="G3" s="4"/>
      <c r="H3" s="3" t="s">
        <v>142</v>
      </c>
    </row>
    <row r="4" ht="21.75" customHeight="1" spans="1:8">
      <c r="A4" s="6"/>
      <c r="B4" s="6"/>
      <c r="C4" s="6"/>
      <c r="D4" s="5"/>
      <c r="E4" s="68" t="s">
        <v>102</v>
      </c>
      <c r="F4" s="69" t="s">
        <v>143</v>
      </c>
      <c r="G4" s="70" t="s">
        <v>144</v>
      </c>
      <c r="H4" s="3"/>
    </row>
    <row r="5" s="1" customFormat="1" ht="17.1" customHeight="1" spans="1:8">
      <c r="A5" s="71" t="s">
        <v>145</v>
      </c>
      <c r="B5" s="72">
        <v>481000</v>
      </c>
      <c r="C5" s="72">
        <v>0</v>
      </c>
      <c r="D5" s="72">
        <v>50000</v>
      </c>
      <c r="E5" s="72">
        <v>431000</v>
      </c>
      <c r="F5" s="72">
        <v>431000</v>
      </c>
      <c r="G5" s="73">
        <v>0</v>
      </c>
      <c r="H5" s="71" t="s">
        <v>146</v>
      </c>
    </row>
    <row r="6" ht="17.1" customHeight="1" spans="1:8">
      <c r="A6" s="55"/>
      <c r="B6" s="55"/>
      <c r="C6" s="55"/>
      <c r="D6" s="55"/>
      <c r="E6" s="55"/>
      <c r="F6" s="55"/>
      <c r="G6" s="55"/>
      <c r="H6" s="13"/>
    </row>
    <row r="7" ht="17.1" customHeight="1" spans="1:8">
      <c r="A7" s="55"/>
      <c r="B7" s="55"/>
      <c r="C7" s="55"/>
      <c r="D7" s="55"/>
      <c r="E7" s="55"/>
      <c r="F7" s="55"/>
      <c r="G7" s="55"/>
      <c r="H7" s="13"/>
    </row>
    <row r="8" ht="17.1" customHeight="1" spans="1:8">
      <c r="A8" s="55"/>
      <c r="B8" s="55"/>
      <c r="C8" s="55"/>
      <c r="D8" s="55"/>
      <c r="E8" s="55"/>
      <c r="F8" s="55"/>
      <c r="G8" s="55"/>
      <c r="H8" s="13"/>
    </row>
    <row r="9" ht="17.1" customHeight="1" spans="1:8">
      <c r="A9" s="55"/>
      <c r="B9" s="55"/>
      <c r="C9" s="55"/>
      <c r="D9" s="55"/>
      <c r="E9" s="55"/>
      <c r="F9" s="55"/>
      <c r="G9" s="55"/>
      <c r="H9" s="13"/>
    </row>
    <row r="10" ht="17.1" customHeight="1" spans="1:8">
      <c r="A10" s="55"/>
      <c r="B10" s="55"/>
      <c r="C10" s="55"/>
      <c r="D10" s="55"/>
      <c r="E10" s="55"/>
      <c r="F10" s="55"/>
      <c r="G10" s="55"/>
      <c r="H10" s="13"/>
    </row>
    <row r="11" ht="17.1" customHeight="1" spans="1:8">
      <c r="A11" s="55"/>
      <c r="B11" s="55"/>
      <c r="C11" s="55"/>
      <c r="D11" s="55"/>
      <c r="E11" s="55"/>
      <c r="F11" s="55"/>
      <c r="G11" s="55"/>
      <c r="H11" s="13"/>
    </row>
    <row r="12" ht="17.1" customHeight="1" spans="1:8">
      <c r="A12" s="55"/>
      <c r="B12" s="55"/>
      <c r="C12" s="55"/>
      <c r="D12" s="55"/>
      <c r="E12" s="55"/>
      <c r="F12" s="55"/>
      <c r="G12" s="55"/>
      <c r="H12" s="13"/>
    </row>
    <row r="13" ht="17.1" customHeight="1" spans="1:8">
      <c r="A13" s="55"/>
      <c r="B13" s="55"/>
      <c r="C13" s="55"/>
      <c r="D13" s="55"/>
      <c r="E13" s="55"/>
      <c r="F13" s="55"/>
      <c r="G13" s="55"/>
      <c r="H13" s="13"/>
    </row>
    <row r="14" ht="17.1" customHeight="1" spans="1:8">
      <c r="A14" s="55"/>
      <c r="B14" s="55"/>
      <c r="C14" s="55"/>
      <c r="D14" s="55"/>
      <c r="E14" s="55"/>
      <c r="F14" s="55"/>
      <c r="G14" s="55"/>
      <c r="H14" s="13"/>
    </row>
    <row r="15" ht="17.1" customHeight="1" spans="1:8">
      <c r="A15" s="55"/>
      <c r="B15" s="55"/>
      <c r="C15" s="55"/>
      <c r="D15" s="55"/>
      <c r="E15" s="55"/>
      <c r="F15" s="55"/>
      <c r="G15" s="55"/>
      <c r="H15" s="13"/>
    </row>
    <row r="16" ht="17.1" customHeight="1" spans="1:8">
      <c r="A16" s="55"/>
      <c r="B16" s="55"/>
      <c r="C16" s="55"/>
      <c r="D16" s="55"/>
      <c r="E16" s="55"/>
      <c r="F16" s="55"/>
      <c r="G16" s="55"/>
      <c r="H16" s="13"/>
    </row>
    <row r="17" ht="17.1" customHeight="1" spans="1:8">
      <c r="A17" s="55"/>
      <c r="B17" s="55"/>
      <c r="C17" s="55"/>
      <c r="D17" s="55"/>
      <c r="E17" s="55"/>
      <c r="F17" s="55"/>
      <c r="G17" s="55"/>
      <c r="H17" s="13"/>
    </row>
    <row r="18" ht="17.1" customHeight="1" spans="1:8">
      <c r="A18" s="55"/>
      <c r="B18" s="55"/>
      <c r="C18" s="55"/>
      <c r="D18" s="55"/>
      <c r="E18" s="55"/>
      <c r="F18" s="55"/>
      <c r="G18" s="55"/>
      <c r="H18" s="13"/>
    </row>
    <row r="19" ht="17.1" customHeight="1" spans="1:8">
      <c r="A19" s="55"/>
      <c r="B19" s="55"/>
      <c r="C19" s="55"/>
      <c r="D19" s="55"/>
      <c r="E19" s="55"/>
      <c r="F19" s="55"/>
      <c r="G19" s="55"/>
      <c r="H19" s="13"/>
    </row>
    <row r="20" ht="17.1" customHeight="1" spans="1:8">
      <c r="A20" s="55"/>
      <c r="B20" s="55"/>
      <c r="C20" s="55"/>
      <c r="D20" s="55"/>
      <c r="E20" s="55"/>
      <c r="F20" s="55"/>
      <c r="G20" s="55"/>
      <c r="H20" s="13"/>
    </row>
    <row r="21" ht="17.1" customHeight="1" spans="1:8">
      <c r="A21" s="55"/>
      <c r="B21" s="55"/>
      <c r="C21" s="55"/>
      <c r="D21" s="55"/>
      <c r="E21" s="55"/>
      <c r="F21" s="55"/>
      <c r="G21" s="55"/>
      <c r="H21" s="13"/>
    </row>
    <row r="22" ht="17.1" customHeight="1" spans="1:8">
      <c r="A22" s="55"/>
      <c r="B22" s="55"/>
      <c r="C22" s="55"/>
      <c r="D22" s="55"/>
      <c r="E22" s="55"/>
      <c r="F22" s="55"/>
      <c r="G22" s="55"/>
      <c r="H22" s="13"/>
    </row>
    <row r="23" ht="17.1" customHeight="1" spans="1:8">
      <c r="A23" s="55"/>
      <c r="B23" s="55"/>
      <c r="C23" s="55"/>
      <c r="D23" s="55"/>
      <c r="E23" s="55"/>
      <c r="F23" s="55"/>
      <c r="G23" s="55"/>
      <c r="H23" s="13"/>
    </row>
    <row r="24" ht="17.1" customHeight="1" spans="1:8">
      <c r="A24" s="55"/>
      <c r="B24" s="55"/>
      <c r="C24" s="55"/>
      <c r="D24" s="55"/>
      <c r="E24" s="55"/>
      <c r="F24" s="55"/>
      <c r="G24" s="55"/>
      <c r="H24" s="13"/>
    </row>
    <row r="26" customHeight="1" spans="1:8">
      <c r="A26" s="15" t="s">
        <v>147</v>
      </c>
      <c r="B26" s="15"/>
      <c r="C26" s="15"/>
      <c r="D26" s="15"/>
      <c r="E26" s="15"/>
      <c r="F26" s="15"/>
      <c r="G26" s="15"/>
      <c r="H26" s="15"/>
    </row>
  </sheetData>
  <sheetProtection formatCells="0" formatColumns="0" formatRows="0"/>
  <mergeCells count="8">
    <mergeCell ref="A1:H1"/>
    <mergeCell ref="E3:G3"/>
    <mergeCell ref="A26:H26"/>
    <mergeCell ref="A3:A4"/>
    <mergeCell ref="B3:B4"/>
    <mergeCell ref="C3:C4"/>
    <mergeCell ref="D3:D4"/>
    <mergeCell ref="H3:H4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showZeros="0" workbookViewId="0">
      <selection activeCell="B7" sqref="B7"/>
    </sheetView>
  </sheetViews>
  <sheetFormatPr defaultColWidth="9.16666666666667" defaultRowHeight="12.75" customHeight="1" outlineLevelCol="7"/>
  <cols>
    <col min="1" max="1" width="27" customWidth="1"/>
    <col min="2" max="2" width="20" customWidth="1"/>
    <col min="3" max="3" width="28.6666666666667" customWidth="1"/>
    <col min="4" max="4" width="26.6666666666667" customWidth="1"/>
    <col min="5" max="5" width="24.3333333333333" customWidth="1"/>
  </cols>
  <sheetData>
    <row r="1" ht="45" customHeight="1" spans="1:5">
      <c r="A1" s="2" t="s">
        <v>148</v>
      </c>
      <c r="B1" s="2"/>
      <c r="C1" s="2"/>
      <c r="D1" s="2"/>
      <c r="E1" s="2"/>
    </row>
    <row r="2" s="1" customFormat="1" ht="21.75" customHeight="1" spans="1:5">
      <c r="A2" s="58" t="s">
        <v>1</v>
      </c>
      <c r="E2" s="59" t="s">
        <v>2</v>
      </c>
    </row>
    <row r="3" ht="35.25" customHeight="1" spans="1:5">
      <c r="A3" s="60" t="s">
        <v>80</v>
      </c>
      <c r="B3" s="32" t="s">
        <v>63</v>
      </c>
      <c r="C3" s="61" t="s">
        <v>149</v>
      </c>
      <c r="D3" s="32"/>
      <c r="E3" s="32"/>
    </row>
    <row r="4" ht="29.25" customHeight="1" spans="1:5">
      <c r="A4" s="62"/>
      <c r="B4" s="38"/>
      <c r="C4" s="63" t="s">
        <v>102</v>
      </c>
      <c r="D4" s="41" t="s">
        <v>81</v>
      </c>
      <c r="E4" s="41" t="s">
        <v>82</v>
      </c>
    </row>
    <row r="5" s="1" customFormat="1" ht="20.25" customHeight="1" spans="1:5">
      <c r="A5" s="64"/>
      <c r="B5" s="64"/>
      <c r="C5" s="65"/>
      <c r="D5" s="65"/>
      <c r="E5" s="65"/>
    </row>
    <row r="6" s="1" customFormat="1" ht="20.25" customHeight="1" spans="1:5">
      <c r="A6" s="64"/>
      <c r="B6" s="64"/>
      <c r="C6" s="65"/>
      <c r="D6" s="65"/>
      <c r="E6" s="65"/>
    </row>
    <row r="7" s="1" customFormat="1" ht="20.25" customHeight="1" spans="1:5">
      <c r="A7" s="64"/>
      <c r="B7" s="64"/>
      <c r="C7" s="65"/>
      <c r="D7" s="65"/>
      <c r="E7" s="65"/>
    </row>
    <row r="8" s="1" customFormat="1" ht="20.25" customHeight="1" spans="1:5">
      <c r="A8" s="64"/>
      <c r="B8" s="64"/>
      <c r="C8" s="65"/>
      <c r="D8" s="65"/>
      <c r="E8" s="65"/>
    </row>
    <row r="9" s="1" customFormat="1" ht="20.25" customHeight="1" spans="1:5">
      <c r="A9" s="64"/>
      <c r="B9" s="64"/>
      <c r="C9" s="65"/>
      <c r="D9" s="65"/>
      <c r="E9" s="65"/>
    </row>
    <row r="10" s="1" customFormat="1" ht="20.25" customHeight="1" spans="1:5">
      <c r="A10" s="64"/>
      <c r="B10" s="64"/>
      <c r="C10" s="65"/>
      <c r="D10" s="65"/>
      <c r="E10" s="65"/>
    </row>
    <row r="11" s="1" customFormat="1" ht="20.25" customHeight="1" spans="1:5">
      <c r="A11" s="64"/>
      <c r="B11" s="64"/>
      <c r="C11" s="65"/>
      <c r="D11" s="65"/>
      <c r="E11" s="65"/>
    </row>
    <row r="12" s="1" customFormat="1" ht="20.25" customHeight="1" spans="1:5">
      <c r="A12" s="64"/>
      <c r="B12" s="64"/>
      <c r="C12" s="65"/>
      <c r="D12" s="65"/>
      <c r="E12" s="65"/>
    </row>
    <row r="13" s="1" customFormat="1" ht="20.25" customHeight="1" spans="1:5">
      <c r="A13" s="64"/>
      <c r="B13" s="64"/>
      <c r="C13" s="65"/>
      <c r="D13" s="65"/>
      <c r="E13" s="65"/>
    </row>
    <row r="14" s="1" customFormat="1" ht="20.25" customHeight="1" spans="1:5">
      <c r="A14" s="64"/>
      <c r="B14" s="64"/>
      <c r="C14" s="65"/>
      <c r="D14" s="65"/>
      <c r="E14" s="65"/>
    </row>
    <row r="15" s="1" customFormat="1" ht="20.25" customHeight="1" spans="1:5">
      <c r="A15" s="64"/>
      <c r="B15" s="64"/>
      <c r="C15" s="65"/>
      <c r="D15" s="65"/>
      <c r="E15" s="65"/>
    </row>
    <row r="16" s="1" customFormat="1" ht="20.25" customHeight="1" spans="1:5">
      <c r="A16" s="64"/>
      <c r="B16" s="64"/>
      <c r="C16" s="65"/>
      <c r="D16" s="65"/>
      <c r="E16" s="65"/>
    </row>
    <row r="17" s="1" customFormat="1" ht="20.25" customHeight="1" spans="1:5">
      <c r="A17" s="64"/>
      <c r="B17" s="64"/>
      <c r="C17" s="65"/>
      <c r="D17" s="65"/>
      <c r="E17" s="65"/>
    </row>
    <row r="18" customHeight="1" spans="5:5">
      <c r="E18" s="31"/>
    </row>
    <row r="19" customHeight="1" spans="1:8">
      <c r="A19" s="15" t="s">
        <v>150</v>
      </c>
      <c r="B19" s="15"/>
      <c r="C19" s="15"/>
      <c r="D19" s="15"/>
      <c r="E19" s="15"/>
      <c r="F19" s="66"/>
      <c r="G19" s="66"/>
      <c r="H19" s="66"/>
    </row>
    <row r="20" customHeight="1" spans="5:5">
      <c r="E20" s="31"/>
    </row>
    <row r="21" customHeight="1" spans="5:5">
      <c r="E21" s="31"/>
    </row>
    <row r="22" customHeight="1" spans="5:5">
      <c r="E22" s="31"/>
    </row>
    <row r="23" customHeight="1" spans="5:5">
      <c r="E23" s="31"/>
    </row>
    <row r="24" customHeight="1" spans="6:6">
      <c r="F24" s="31"/>
    </row>
    <row r="25" customHeight="1" spans="6:6">
      <c r="F25" s="31"/>
    </row>
    <row r="26" customHeight="1" spans="6:6">
      <c r="F26" s="31"/>
    </row>
    <row r="27" customHeight="1" spans="6:6">
      <c r="F27" s="31"/>
    </row>
  </sheetData>
  <sheetProtection formatCells="0" formatColumns="0" formatRows="0"/>
  <mergeCells count="5">
    <mergeCell ref="A1:E1"/>
    <mergeCell ref="C3:E3"/>
    <mergeCell ref="A19:E19"/>
    <mergeCell ref="A3:A4"/>
    <mergeCell ref="B3:B4"/>
  </mergeCells>
  <pageMargins left="0.74999998873613" right="0.74999998873613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5"/>
  <sheetViews>
    <sheetView showGridLines="0" showZeros="0" view="pageBreakPreview" zoomScale="130" zoomScaleNormal="100" workbookViewId="0">
      <selection activeCell="B5" sqref="B5"/>
    </sheetView>
  </sheetViews>
  <sheetFormatPr defaultColWidth="9.16666666666667" defaultRowHeight="12.75" customHeight="1" outlineLevelCol="7"/>
  <cols>
    <col min="1" max="1" width="21.3333333333333" customWidth="1"/>
    <col min="2" max="2" width="22.1666666666667" customWidth="1"/>
    <col min="3" max="4" width="20.6666666666667" customWidth="1"/>
    <col min="5" max="8" width="14.8333333333333" customWidth="1"/>
  </cols>
  <sheetData>
    <row r="2" ht="24" customHeight="1" spans="1:8">
      <c r="A2" s="30" t="s">
        <v>151</v>
      </c>
      <c r="B2" s="30"/>
      <c r="C2" s="30"/>
      <c r="D2" s="30"/>
      <c r="E2" s="30"/>
      <c r="F2" s="30"/>
      <c r="G2" s="30"/>
      <c r="H2" s="30"/>
    </row>
    <row r="3" ht="20.25" customHeight="1" spans="1:8">
      <c r="A3" s="31" t="s">
        <v>1</v>
      </c>
      <c r="H3" t="s">
        <v>2</v>
      </c>
    </row>
    <row r="4" ht="38.25" customHeight="1" spans="1:8">
      <c r="A4" s="54" t="s">
        <v>152</v>
      </c>
      <c r="B4" s="40" t="s">
        <v>153</v>
      </c>
      <c r="C4" s="40" t="s">
        <v>154</v>
      </c>
      <c r="D4" s="40" t="s">
        <v>155</v>
      </c>
      <c r="E4" s="40" t="s">
        <v>156</v>
      </c>
      <c r="F4" s="40" t="s">
        <v>157</v>
      </c>
      <c r="G4" s="40" t="s">
        <v>158</v>
      </c>
      <c r="H4" s="40" t="s">
        <v>159</v>
      </c>
    </row>
    <row r="5" s="1" customFormat="1" ht="22.5" customHeight="1" spans="1:8">
      <c r="A5" s="42" t="s">
        <v>71</v>
      </c>
      <c r="B5" s="43">
        <f>SUM(B6:B10)</f>
        <v>7000000</v>
      </c>
      <c r="C5" s="42"/>
      <c r="D5" s="42"/>
      <c r="E5" s="42"/>
      <c r="F5" s="42"/>
      <c r="G5" s="42"/>
      <c r="H5" s="49"/>
    </row>
    <row r="6" ht="22.5" customHeight="1" spans="1:8">
      <c r="A6" s="55" t="s">
        <v>160</v>
      </c>
      <c r="B6" s="56">
        <v>610000</v>
      </c>
      <c r="C6" s="55" t="s">
        <v>70</v>
      </c>
      <c r="D6" s="13" t="s">
        <v>161</v>
      </c>
      <c r="E6" s="55"/>
      <c r="F6" s="55"/>
      <c r="G6" s="55"/>
      <c r="H6" s="55"/>
    </row>
    <row r="7" ht="22.5" customHeight="1" spans="1:8">
      <c r="A7" s="55" t="s">
        <v>162</v>
      </c>
      <c r="B7" s="56">
        <v>1350000</v>
      </c>
      <c r="C7" s="55" t="s">
        <v>70</v>
      </c>
      <c r="D7" s="13" t="s">
        <v>161</v>
      </c>
      <c r="E7" s="55"/>
      <c r="F7" s="55"/>
      <c r="G7" s="55"/>
      <c r="H7" s="55"/>
    </row>
    <row r="8" ht="22.5" customHeight="1" spans="1:8">
      <c r="A8" s="55" t="s">
        <v>163</v>
      </c>
      <c r="B8" s="56">
        <v>500000</v>
      </c>
      <c r="C8" s="55" t="s">
        <v>70</v>
      </c>
      <c r="D8" s="13" t="s">
        <v>161</v>
      </c>
      <c r="E8" s="55"/>
      <c r="F8" s="55"/>
      <c r="G8" s="55"/>
      <c r="H8" s="13"/>
    </row>
    <row r="9" ht="22.5" customHeight="1" spans="1:8">
      <c r="A9" s="55" t="s">
        <v>164</v>
      </c>
      <c r="B9" s="56">
        <v>4150000</v>
      </c>
      <c r="C9" s="13" t="s">
        <v>70</v>
      </c>
      <c r="D9" s="13" t="s">
        <v>161</v>
      </c>
      <c r="E9" s="55"/>
      <c r="F9" s="55"/>
      <c r="G9" s="55"/>
      <c r="H9" s="13"/>
    </row>
    <row r="10" ht="22.5" customHeight="1" spans="1:8">
      <c r="A10" s="13" t="s">
        <v>165</v>
      </c>
      <c r="B10" s="56">
        <v>390000</v>
      </c>
      <c r="C10" s="55" t="s">
        <v>70</v>
      </c>
      <c r="D10" s="13" t="s">
        <v>161</v>
      </c>
      <c r="E10" s="13"/>
      <c r="F10" s="55"/>
      <c r="G10" s="55"/>
      <c r="H10" s="13"/>
    </row>
    <row r="11" ht="22.5" customHeight="1" spans="2:7">
      <c r="B11" s="31"/>
      <c r="F11" s="31"/>
      <c r="G11" s="31"/>
    </row>
    <row r="12" ht="27" customHeight="1" spans="2:7">
      <c r="B12" s="31"/>
      <c r="D12" s="57"/>
      <c r="F12" s="31"/>
      <c r="G12" s="31"/>
    </row>
    <row r="13" ht="27" customHeight="1" spans="2:7">
      <c r="B13" s="31"/>
      <c r="C13" s="31"/>
      <c r="F13" s="31"/>
      <c r="G13" s="31"/>
    </row>
    <row r="14" ht="27" customHeight="1" spans="1:8">
      <c r="A14" s="15" t="s">
        <v>166</v>
      </c>
      <c r="B14" s="15"/>
      <c r="C14" s="15"/>
      <c r="D14" s="15"/>
      <c r="E14" s="15"/>
      <c r="F14" s="15"/>
      <c r="G14" s="15"/>
      <c r="H14" s="15"/>
    </row>
    <row r="15" ht="27" customHeight="1" spans="3:7">
      <c r="C15" s="31"/>
      <c r="F15" s="31"/>
      <c r="G15" s="31"/>
    </row>
    <row r="16" ht="27" customHeight="1" spans="3:7">
      <c r="C16" s="31"/>
      <c r="F16" s="31"/>
      <c r="G16" s="31"/>
    </row>
    <row r="17" ht="27" customHeight="1" spans="3:6">
      <c r="C17" s="31"/>
      <c r="D17" s="31"/>
      <c r="F17" s="31"/>
    </row>
    <row r="18" ht="27" customHeight="1" spans="4:6">
      <c r="D18" s="31"/>
      <c r="F18" s="31"/>
    </row>
    <row r="19" ht="27" customHeight="1" spans="4:4">
      <c r="D19" s="31"/>
    </row>
    <row r="20" ht="27" customHeight="1" spans="4:5">
      <c r="D20" s="31"/>
      <c r="E20" s="31"/>
    </row>
    <row r="21" ht="27" customHeight="1" spans="5:5">
      <c r="E21" s="31"/>
    </row>
    <row r="22" ht="27" customHeight="1" spans="5:5">
      <c r="E22" s="31"/>
    </row>
    <row r="23" ht="27" customHeight="1" spans="5:6">
      <c r="E23" s="31"/>
      <c r="F23" s="31"/>
    </row>
    <row r="24" ht="27" customHeight="1" spans="6:6">
      <c r="F24" s="31"/>
    </row>
    <row r="25" ht="27" customHeight="1" spans="6:6">
      <c r="F25" s="31"/>
    </row>
  </sheetData>
  <sheetProtection formatCells="0" formatColumns="0" formatRows="0"/>
  <mergeCells count="2">
    <mergeCell ref="A2:H2"/>
    <mergeCell ref="A14:H14"/>
  </mergeCells>
  <printOptions horizontalCentered="1"/>
  <pageMargins left="1.10236220472441" right="0.354330708661417" top="0.433070866141732" bottom="0.590551181102362" header="0.511811023622047" footer="0.51181102362204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部门收支总表</vt:lpstr>
      <vt:lpstr>部门收入总表</vt:lpstr>
      <vt:lpstr>部门支出总表</vt:lpstr>
      <vt:lpstr>部门财政拨款收支总表</vt:lpstr>
      <vt:lpstr>一般公共预算支出表</vt:lpstr>
      <vt:lpstr>一般公共预算基本支出表</vt:lpstr>
      <vt:lpstr>“三公”经费预算表							</vt:lpstr>
      <vt:lpstr>政府性基金预算支出表</vt:lpstr>
      <vt:lpstr>项目支出绩效目标申报表</vt:lpstr>
      <vt:lpstr>整体支出绩效目标申报表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2019-01-08T03:15:00Z</dcterms:created>
  <cp:lastPrinted>2019-01-24T00:32:00Z</cp:lastPrinted>
  <dcterms:modified xsi:type="dcterms:W3CDTF">2021-05-14T12:51:23Z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8192912</vt:i4>
  </property>
  <property fmtid="{D5CDD505-2E9C-101B-9397-08002B2CF9AE}" pid="3" name="ICV">
    <vt:lpwstr>013A6747AC5B4C46BDB0F668C4F42B81</vt:lpwstr>
  </property>
  <property fmtid="{D5CDD505-2E9C-101B-9397-08002B2CF9AE}" pid="4" name="KSOProductBuildVer">
    <vt:lpwstr>2052-11.1.0.10495</vt:lpwstr>
  </property>
</Properties>
</file>