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<sst xmlns="http://schemas.openxmlformats.org/spreadsheetml/2006/main" count="197" uniqueCount="132">
  <si>
    <t>表三</t>
  </si>
  <si>
    <t>隆回县林业局2023年度巩固拓展脱贫攻坚成果和乡村振兴项目库拟入库项目申报表（行业主管部门）</t>
  </si>
  <si>
    <t>填报单位：（盖章） 隆回县林业局</t>
  </si>
  <si>
    <t>时间：20022年11月7日</t>
  </si>
  <si>
    <t>单位：万元、个、户、人</t>
  </si>
  <si>
    <t>序号</t>
  </si>
  <si>
    <t>项目类别</t>
  </si>
  <si>
    <t>乡</t>
  </si>
  <si>
    <t>村</t>
  </si>
  <si>
    <t>系统自定义名称</t>
  </si>
  <si>
    <t>项目名称</t>
  </si>
  <si>
    <t>建设性质</t>
  </si>
  <si>
    <t>时间进度</t>
  </si>
  <si>
    <t>责任单位</t>
  </si>
  <si>
    <t>建设内容及规模</t>
  </si>
  <si>
    <t>补助标准</t>
  </si>
  <si>
    <t>资金规模和筹资方式</t>
  </si>
  <si>
    <t>受益对象</t>
  </si>
  <si>
    <t>绩效目标</t>
  </si>
  <si>
    <t>联农带农机制</t>
  </si>
  <si>
    <t>项目类型</t>
  </si>
  <si>
    <t>二级项目类型</t>
  </si>
  <si>
    <t>项目子类型</t>
  </si>
  <si>
    <t>计划开工时间</t>
  </si>
  <si>
    <t>计划完工时间</t>
  </si>
  <si>
    <t>项目主管单位</t>
  </si>
  <si>
    <t>项目组织实施单位</t>
  </si>
  <si>
    <t>项目预算总投资</t>
  </si>
  <si>
    <t>其中</t>
  </si>
  <si>
    <t>受益村数</t>
  </si>
  <si>
    <t>受益户数</t>
  </si>
  <si>
    <t>受益人口数</t>
  </si>
  <si>
    <t>整合资金</t>
  </si>
  <si>
    <t>其他资金</t>
  </si>
  <si>
    <t>受益脱贫村数</t>
  </si>
  <si>
    <t>受益脱贫户数及防止返贫监测对象户数</t>
  </si>
  <si>
    <t>受益脱贫人口数及防止返贫监测对象人口数</t>
  </si>
  <si>
    <t>(2).生态护林员补助</t>
  </si>
  <si>
    <t>就业项目</t>
  </si>
  <si>
    <t>公益性岗位</t>
  </si>
  <si>
    <t>生态护林员补助</t>
  </si>
  <si>
    <t>全县</t>
  </si>
  <si>
    <t>隆回县_就业项目_公益性岗位_2023年林业局生态护林员补助</t>
  </si>
  <si>
    <t>2023年生态护林员补助</t>
  </si>
  <si>
    <t>新聘</t>
  </si>
  <si>
    <t>县林业局</t>
  </si>
  <si>
    <t>生态护林员补助670人</t>
  </si>
  <si>
    <t>1万元/年.人</t>
  </si>
  <si>
    <t>解决脱贫人口670人就业，增加脱贫户收入</t>
  </si>
  <si>
    <t>解决脱贫人口就业，增加脱贫户收入</t>
  </si>
  <si>
    <t>1.欠发达国有林场建设项目</t>
  </si>
  <si>
    <t>其他</t>
  </si>
  <si>
    <t>欠发达国有林场旅游路建设</t>
  </si>
  <si>
    <t>隆回县九龙山国有林场</t>
  </si>
  <si>
    <t>烂茅坑和芹山塘工区</t>
  </si>
  <si>
    <t>隆回县_产业发展_生产项目_隆回县九龙山国有林场2023年欠发达国有林场道路硬化基础设施建设项目</t>
  </si>
  <si>
    <t>隆回县九龙山国有林场2023年欠发达国有林场道路硬化基础设施建设项目</t>
  </si>
  <si>
    <t>新建</t>
  </si>
  <si>
    <t>隆回县九龙山林场</t>
  </si>
  <si>
    <t>烂茅坑至芹山塘道路硬化（c30）长4.5千米*宽5.0米*厚0.2米；砌挡土墙1482立方米（353米*3.5米*1.2米）；级配碎石垫层2250立方米（4.5千米*5.0米*0.1米）；防护栏3.48千米；排水沟4.5千米（0.7米*0.5米）；涵管70米</t>
  </si>
  <si>
    <t>87万元/千米（含安防和排水沟）</t>
  </si>
  <si>
    <t>促进林场森林旅游产业和森林康养的发展，改善周边群众580户1400人（其中脱贫户（监测户）30户105人）的生产生活出行条件，节约出行成本，提高森林防火和应急处置能力，确保人民群众生命财产和森林资源安全</t>
  </si>
  <si>
    <t>辐射带动周边各乡镇休闲农业和乡村旅游的发展，并直接带动当地脱贫人口（监测户）劳务增收</t>
  </si>
  <si>
    <t>欠发达国有林场森林防火设施建设</t>
  </si>
  <si>
    <t>隆回县木瓜山林场</t>
  </si>
  <si>
    <t>大岭上和画眉山工区</t>
  </si>
  <si>
    <t>隆回县_产业发展_生产项目_隆回县木瓜山国有林场2023年度欠发达林场森林防火隔离带基础设施建设项目</t>
  </si>
  <si>
    <t>隆回县木瓜山国有林场2023年度欠发达林场森林防火隔离带基础设施建设项目</t>
  </si>
  <si>
    <t>大岭上至画眉山工区防火隔离带建设长6.23千米，宽7米</t>
  </si>
  <si>
    <t>6.1万元/千米</t>
  </si>
  <si>
    <t>利用防火隔离带阻断森林火灾，提高森林防火和应急处置能力，保护周边群众36户125人（其中脱贫户（监测户）8户28人）的生命财产安全和森林资源安全</t>
  </si>
  <si>
    <t>直接带动当地脱贫人口（监测户）劳务增收</t>
  </si>
  <si>
    <t>烂茅坑工区</t>
  </si>
  <si>
    <t>隆回县_产业发展_生产项目_隆回县九龙山国有林场2023年欠发达国有林场烂茅坑道路硬化基础设施建设项目</t>
  </si>
  <si>
    <t>烂茅坑工区道路硬化（c30）长0.63千米*宽5.0米*厚0.2米；砌挡土墙120立方米（120米*3.0米*1.0米）；级配碎石垫层315立方米（0.63千米*5.0米*0.1米）；排水沟0.63千米（0.5米*0.3米）；涵管7米</t>
  </si>
  <si>
    <t>63.5万元/千米</t>
  </si>
  <si>
    <t>欠发达国有林场休闲农业与乡村旅游</t>
  </si>
  <si>
    <t>隆回县望云山林场</t>
  </si>
  <si>
    <t>石半寺工区</t>
  </si>
  <si>
    <t>隆回县_产业发展_生产项目_隆回县望云山国有林场2023年欠发达国有林场游步道产业发展建设项目</t>
  </si>
  <si>
    <t>隆回县望云山国有林场2023年欠发达国有林场游步道产业发展建设项目</t>
  </si>
  <si>
    <t>石半寺至顶山堂森林旅游步道建设长2.3千米，宽度1.6米，其中：步道基础硬化3680平方米；平面大理石铺装2750平方米；大理石梯级1860级（930平方米）；排水沟0.8千米</t>
  </si>
  <si>
    <t>26万元/千米</t>
  </si>
  <si>
    <t>促进林场森林旅游产业和森林康养的发展</t>
  </si>
  <si>
    <t>辐射带动周边各乡镇休闲农业和乡村旅游的发展，并直接带动当地脱贫户（监测户）劳务增收</t>
  </si>
  <si>
    <t>隆回县白马山林场</t>
  </si>
  <si>
    <t>磨子坪工区</t>
  </si>
  <si>
    <t>隆回县_产业发展_生产项目_白马山国有林场2023年度欠发达国有林场游步道产业发展建设项目</t>
  </si>
  <si>
    <t>隆回县白马山国有林场2023年度欠发达国有林场游步道产业发展建设项目</t>
  </si>
  <si>
    <t>磨子坪旅游步行道建设长800米，宽1.5米，其中：步道基础硬化1280平方米；铺设大理石1050平方米；大理石阶梯300级（150平方米）；防护栏250米；观景台1座（面积10平方米）</t>
  </si>
  <si>
    <t>游步道22.5万元/千米，观景台7万元/座，防护栏200元/米</t>
  </si>
  <si>
    <t>欠发达国有林场棚户房改造</t>
  </si>
  <si>
    <t>烂毛坑工区</t>
  </si>
  <si>
    <t>隆回县_产业发展_生产项目_2023年九龙山国有林场烂茅坑工区棚户房改造项目</t>
  </si>
  <si>
    <t>2023年烂茅坑工区棚户房改造项目</t>
  </si>
  <si>
    <t>维修</t>
  </si>
  <si>
    <r>
      <rPr>
        <sz val="9"/>
        <rFont val="宋体"/>
        <charset val="134"/>
        <scheme val="minor"/>
      </rPr>
      <t>烂茅坑工区棚户房改造，维修建筑面积350</t>
    </r>
    <r>
      <rPr>
        <sz val="9"/>
        <rFont val="宋体"/>
        <charset val="134"/>
      </rPr>
      <t>㎡</t>
    </r>
    <r>
      <rPr>
        <sz val="9"/>
        <rFont val="宋体"/>
        <charset val="134"/>
        <scheme val="minor"/>
      </rPr>
      <t>.钢筯混凝土楼面（串梁）200.6</t>
    </r>
    <r>
      <rPr>
        <sz val="9"/>
        <rFont val="宋体"/>
        <charset val="134"/>
      </rPr>
      <t>㎡，</t>
    </r>
    <r>
      <rPr>
        <sz val="9"/>
        <rFont val="宋体"/>
        <charset val="134"/>
        <scheme val="minor"/>
      </rPr>
      <t>门32</t>
    </r>
    <r>
      <rPr>
        <sz val="9"/>
        <rFont val="宋体"/>
        <charset val="134"/>
      </rPr>
      <t>㎡</t>
    </r>
    <r>
      <rPr>
        <sz val="9"/>
        <rFont val="宋体"/>
        <charset val="134"/>
        <scheme val="minor"/>
      </rPr>
      <t>（16扇），窗20</t>
    </r>
    <r>
      <rPr>
        <sz val="9"/>
        <rFont val="宋体"/>
        <charset val="134"/>
      </rPr>
      <t>㎡</t>
    </r>
    <r>
      <rPr>
        <sz val="9"/>
        <rFont val="宋体"/>
        <charset val="134"/>
        <scheme val="minor"/>
      </rPr>
      <t>,房屋瓦面218</t>
    </r>
    <r>
      <rPr>
        <sz val="9"/>
        <rFont val="宋体"/>
        <charset val="134"/>
      </rPr>
      <t>㎡</t>
    </r>
    <r>
      <rPr>
        <sz val="9"/>
        <rFont val="宋体"/>
        <charset val="134"/>
        <scheme val="minor"/>
      </rPr>
      <t>（含横梁、枮皮、土青瓦、装饰条），内墙粉刷700</t>
    </r>
    <r>
      <rPr>
        <sz val="9"/>
        <rFont val="宋体"/>
        <charset val="134"/>
      </rPr>
      <t>㎡</t>
    </r>
    <r>
      <rPr>
        <sz val="9"/>
        <rFont val="宋体"/>
        <charset val="134"/>
        <scheme val="minor"/>
      </rPr>
      <t>，扣板100</t>
    </r>
    <r>
      <rPr>
        <sz val="9"/>
        <rFont val="宋体"/>
        <charset val="134"/>
      </rPr>
      <t>㎡，</t>
    </r>
    <r>
      <rPr>
        <sz val="9"/>
        <rFont val="宋体"/>
        <charset val="134"/>
        <scheme val="minor"/>
      </rPr>
      <t>外墙部分加固</t>
    </r>
  </si>
  <si>
    <r>
      <rPr>
        <sz val="9"/>
        <rFont val="宋体"/>
        <charset val="134"/>
        <scheme val="minor"/>
      </rPr>
      <t>钢筋混凝土400元/</t>
    </r>
    <r>
      <rPr>
        <sz val="9"/>
        <rFont val="宋体"/>
        <charset val="134"/>
      </rPr>
      <t>㎡，</t>
    </r>
    <r>
      <rPr>
        <sz val="9"/>
        <rFont val="宋体"/>
        <charset val="134"/>
        <scheme val="minor"/>
      </rPr>
      <t>门500元/</t>
    </r>
    <r>
      <rPr>
        <sz val="9"/>
        <rFont val="宋体"/>
        <charset val="134"/>
      </rPr>
      <t>㎡</t>
    </r>
    <r>
      <rPr>
        <sz val="9"/>
        <rFont val="宋体"/>
        <charset val="134"/>
        <scheme val="minor"/>
      </rPr>
      <t>，窗300元/</t>
    </r>
    <r>
      <rPr>
        <sz val="9"/>
        <rFont val="宋体"/>
        <charset val="134"/>
      </rPr>
      <t>㎡</t>
    </r>
    <r>
      <rPr>
        <sz val="9"/>
        <rFont val="宋体"/>
        <charset val="134"/>
        <scheme val="minor"/>
      </rPr>
      <t>，房屋瓦面260元/</t>
    </r>
    <r>
      <rPr>
        <sz val="9"/>
        <rFont val="宋体"/>
        <charset val="134"/>
      </rPr>
      <t>㎡</t>
    </r>
    <r>
      <rPr>
        <sz val="9"/>
        <rFont val="宋体"/>
        <charset val="134"/>
        <scheme val="minor"/>
      </rPr>
      <t>,墙抹灰15元/</t>
    </r>
    <r>
      <rPr>
        <sz val="9"/>
        <rFont val="宋体"/>
        <charset val="134"/>
      </rPr>
      <t>㎡</t>
    </r>
    <r>
      <rPr>
        <sz val="9"/>
        <rFont val="宋体"/>
        <charset val="134"/>
        <scheme val="minor"/>
      </rPr>
      <t>，扣板25元/</t>
    </r>
    <r>
      <rPr>
        <sz val="9"/>
        <rFont val="宋体"/>
        <charset val="134"/>
      </rPr>
      <t>㎡，</t>
    </r>
    <r>
      <rPr>
        <sz val="9"/>
        <rFont val="宋体"/>
        <charset val="134"/>
        <scheme val="minor"/>
      </rPr>
      <t>外墙部分加固23700元</t>
    </r>
  </si>
  <si>
    <t>改善解决林场职工6户18名生产生活条件，提升林场森林资源管护及森林防火能力</t>
  </si>
  <si>
    <t>欠发达国有林场供水保障设施建设</t>
  </si>
  <si>
    <t>大岭上工区</t>
  </si>
  <si>
    <t>隆回县_产业发展_生产项目_2023年木瓜山国有林场老祖山安全饮水项目</t>
  </si>
  <si>
    <t>2023年老祖山安全饮水项目</t>
  </si>
  <si>
    <t>老祖山安全饮水项目，管道铺设5.1千米，蓄水池（四座）32立方米（容积）</t>
  </si>
  <si>
    <t>管道铺设30元/米，蓄水池1500元/立方米</t>
  </si>
  <si>
    <t>解决林场职工11户40人和香溪村21户78人的安全饮水问题</t>
  </si>
  <si>
    <t>欠发达国有林场森林消防设施建设</t>
  </si>
  <si>
    <t>隆回县大东山国有林场</t>
  </si>
  <si>
    <t>响古岭工区</t>
  </si>
  <si>
    <t>隆回县_产业发展_生产项目_2023年大东山国有林场响古岭工区森林消防蓄水池项目</t>
  </si>
  <si>
    <t>2023年响古岭工区森林消防蓄水池项目</t>
  </si>
  <si>
    <t>隆回县大东山林场</t>
  </si>
  <si>
    <t>响古岭工区森林消防蓄水池建设，森林消防蓄水池2000立方米</t>
  </si>
  <si>
    <t>25万元/座</t>
  </si>
  <si>
    <t>解决林场森林消防用水难题，提升森林消防应急能力</t>
  </si>
  <si>
    <t>石半寺、新田冲工区</t>
  </si>
  <si>
    <t>隆回县_产业发展_生产项目_2023年望云山国有林场龙形寺和石湖凼工区挡土墙及地面硬化项目</t>
  </si>
  <si>
    <t>2023年龙形寺和石湖凼工区挡土墙及地面硬化项目</t>
  </si>
  <si>
    <t>龙形寺和石湖凼工区挡土墙及地面硬化，挡土墙200立方米，地面硬化470平方米</t>
  </si>
  <si>
    <t>挡土墙500元/立方米，硬化150元/平方米</t>
  </si>
  <si>
    <t>改善解决林场职工4户12名生产生活条件，提升林场森林资源管护及森林防火能力</t>
  </si>
  <si>
    <t>2.其他</t>
  </si>
  <si>
    <t>森林生态效益补偿</t>
  </si>
  <si>
    <t>隆回县_产业发展_生产项目_2023年林业局森林生态效益补偿</t>
  </si>
  <si>
    <t>2023年森林生态效益补偿</t>
  </si>
  <si>
    <t>全县界定到户（含集体）的省级以上生态公益林面积</t>
  </si>
  <si>
    <t>国有15元/亩，集体和个人18元/亩</t>
  </si>
  <si>
    <t>对省级以上生态公益林林权所有人进行补偿，促进全县生态公益林资源管护</t>
  </si>
  <si>
    <t>生态公益林林权所有人直接增收</t>
  </si>
  <si>
    <t>单位负责人（签字）：</t>
  </si>
  <si>
    <t>分管负责人（签字）：</t>
  </si>
  <si>
    <t>填报人（签字）：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</si>
</sst>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\(0\)"/>
  </numFmts>
  <fonts count="29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22"/>
      <color theme="1"/>
      <name val="方正小标宋_GBK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tabSelected="1" workbookViewId="0">
      <selection activeCell="A2" sqref="A2:Z2"/>
    </sheetView>
  </sheetViews>
  <sheetFormatPr defaultColWidth="8.90740740740741" defaultRowHeight="14.4"/>
  <cols>
    <col min="1" max="1" width="4.81481481481481" customWidth="1"/>
    <col min="2" max="2" width="5" customWidth="1"/>
    <col min="3" max="3" width="5.09259259259259" customWidth="1"/>
    <col min="4" max="4" width="7.17592592592593" customWidth="1"/>
    <col min="5" max="6" width="5.4537037037037" customWidth="1"/>
    <col min="7" max="7" width="8.09259259259259" customWidth="1"/>
    <col min="8" max="8" width="10.5462962962963" customWidth="1"/>
    <col min="9" max="9" width="5" customWidth="1"/>
    <col min="10" max="10" width="9.09259259259259" customWidth="1"/>
    <col min="11" max="11" width="13.0925925925926" customWidth="1"/>
    <col min="12" max="12" width="8.36111111111111" customWidth="1"/>
    <col min="13" max="13" width="6.72222222222222" customWidth="1"/>
    <col min="14" max="14" width="11.7222222222222" customWidth="1"/>
    <col min="15" max="15" width="7.4537037037037" customWidth="1"/>
    <col min="16" max="16" width="8.72222222222222" customWidth="1"/>
    <col min="17" max="17" width="8.4537037037037" customWidth="1"/>
    <col min="18" max="18" width="6.4537037037037" customWidth="1"/>
    <col min="19" max="19" width="5.17592592592593" customWidth="1"/>
    <col min="20" max="20" width="5.09259259259259" customWidth="1"/>
    <col min="21" max="21" width="6.62962962962963" customWidth="1"/>
    <col min="22" max="22" width="5.4537037037037" customWidth="1"/>
    <col min="23" max="23" width="6.62962962962963" customWidth="1"/>
    <col min="24" max="24" width="7.4537037037037" customWidth="1"/>
    <col min="25" max="25" width="13.4537037037037" customWidth="1"/>
    <col min="26" max="26" width="12.4537037037037" customWidth="1"/>
  </cols>
  <sheetData>
    <row r="1" ht="20.4" spans="1:1">
      <c r="A1" s="1" t="s">
        <v>0</v>
      </c>
    </row>
    <row r="2" ht="29.4" spans="1:2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3" t="s">
        <v>2</v>
      </c>
      <c r="B3" s="4"/>
      <c r="C3" s="4"/>
      <c r="D3" s="4"/>
      <c r="E3" s="4"/>
      <c r="F3" s="4"/>
      <c r="M3" s="17" t="s">
        <v>3</v>
      </c>
      <c r="N3" s="17"/>
      <c r="O3" s="17"/>
      <c r="P3" s="17"/>
      <c r="X3" s="17" t="s">
        <v>4</v>
      </c>
      <c r="Y3" s="17"/>
      <c r="Z3" s="17"/>
    </row>
    <row r="4" spans="1:26">
      <c r="A4" s="5" t="s">
        <v>5</v>
      </c>
      <c r="B4" s="5" t="s">
        <v>6</v>
      </c>
      <c r="C4" s="5"/>
      <c r="D4" s="5"/>
      <c r="E4" s="5" t="s">
        <v>7</v>
      </c>
      <c r="F4" s="5" t="s">
        <v>8</v>
      </c>
      <c r="G4" s="6" t="s">
        <v>9</v>
      </c>
      <c r="H4" s="5" t="s">
        <v>10</v>
      </c>
      <c r="I4" s="5" t="s">
        <v>11</v>
      </c>
      <c r="J4" s="5" t="s">
        <v>12</v>
      </c>
      <c r="K4" s="5"/>
      <c r="L4" s="5" t="s">
        <v>13</v>
      </c>
      <c r="M4" s="5"/>
      <c r="N4" s="5" t="s">
        <v>14</v>
      </c>
      <c r="O4" s="5" t="s">
        <v>15</v>
      </c>
      <c r="P4" s="5" t="s">
        <v>16</v>
      </c>
      <c r="Q4" s="5"/>
      <c r="R4" s="5"/>
      <c r="S4" s="5" t="s">
        <v>17</v>
      </c>
      <c r="T4" s="5"/>
      <c r="U4" s="5"/>
      <c r="V4" s="5"/>
      <c r="W4" s="5"/>
      <c r="X4" s="5"/>
      <c r="Y4" s="5" t="s">
        <v>18</v>
      </c>
      <c r="Z4" s="5" t="s">
        <v>19</v>
      </c>
    </row>
    <row r="5" spans="1:26">
      <c r="A5" s="5"/>
      <c r="B5" s="5" t="s">
        <v>20</v>
      </c>
      <c r="C5" s="5" t="s">
        <v>21</v>
      </c>
      <c r="D5" s="5" t="s">
        <v>22</v>
      </c>
      <c r="E5" s="5"/>
      <c r="F5" s="5"/>
      <c r="G5" s="6"/>
      <c r="H5" s="5"/>
      <c r="I5" s="5"/>
      <c r="J5" s="5" t="s">
        <v>23</v>
      </c>
      <c r="K5" s="5" t="s">
        <v>24</v>
      </c>
      <c r="L5" s="5" t="s">
        <v>25</v>
      </c>
      <c r="M5" s="5" t="s">
        <v>26</v>
      </c>
      <c r="N5" s="5"/>
      <c r="O5" s="5"/>
      <c r="P5" s="5" t="s">
        <v>27</v>
      </c>
      <c r="Q5" s="5" t="s">
        <v>28</v>
      </c>
      <c r="R5" s="5"/>
      <c r="S5" s="5" t="s">
        <v>29</v>
      </c>
      <c r="T5" s="5" t="s">
        <v>30</v>
      </c>
      <c r="U5" s="5" t="s">
        <v>31</v>
      </c>
      <c r="V5" s="5" t="s">
        <v>28</v>
      </c>
      <c r="W5" s="5"/>
      <c r="X5" s="5"/>
      <c r="Y5" s="5"/>
      <c r="Z5" s="5"/>
    </row>
    <row r="6" ht="129.6" spans="1:26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5"/>
      <c r="O6" s="5"/>
      <c r="P6" s="5"/>
      <c r="Q6" s="5" t="s">
        <v>32</v>
      </c>
      <c r="R6" s="5" t="s">
        <v>33</v>
      </c>
      <c r="S6" s="5"/>
      <c r="T6" s="5"/>
      <c r="U6" s="5"/>
      <c r="V6" s="5" t="s">
        <v>34</v>
      </c>
      <c r="W6" s="5" t="s">
        <v>35</v>
      </c>
      <c r="X6" s="5" t="s">
        <v>36</v>
      </c>
      <c r="Y6" s="5"/>
      <c r="Z6" s="5"/>
    </row>
    <row r="7" spans="1:2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>P8+P10+P20</f>
        <v>1594.66</v>
      </c>
      <c r="Q7" s="7">
        <f>Q8+Q10+Q20</f>
        <v>1594.66</v>
      </c>
      <c r="R7" s="7">
        <f>R8+R10+R20</f>
        <v>0</v>
      </c>
      <c r="S7" s="7"/>
      <c r="T7" s="7"/>
      <c r="U7" s="7"/>
      <c r="V7" s="7"/>
      <c r="W7" s="7"/>
      <c r="X7" s="7"/>
      <c r="Y7" s="7"/>
      <c r="Z7" s="7"/>
    </row>
    <row r="8" ht="54" spans="1:26">
      <c r="A8" s="7"/>
      <c r="B8" s="6" t="s">
        <v>37</v>
      </c>
      <c r="C8" s="6"/>
      <c r="D8" s="6"/>
      <c r="E8" s="8"/>
      <c r="F8" s="6"/>
      <c r="G8" s="9"/>
      <c r="H8" s="6"/>
      <c r="I8" s="6"/>
      <c r="J8" s="18"/>
      <c r="K8" s="18"/>
      <c r="L8" s="6"/>
      <c r="M8" s="8"/>
      <c r="N8" s="19"/>
      <c r="O8" s="6"/>
      <c r="P8" s="20">
        <f>SUM(P9)</f>
        <v>670</v>
      </c>
      <c r="Q8" s="20">
        <v>670</v>
      </c>
      <c r="R8" s="20"/>
      <c r="S8" s="27">
        <v>261</v>
      </c>
      <c r="T8" s="27">
        <v>670</v>
      </c>
      <c r="U8" s="27">
        <v>670</v>
      </c>
      <c r="V8" s="27">
        <v>146</v>
      </c>
      <c r="W8" s="27">
        <v>670</v>
      </c>
      <c r="X8" s="27">
        <v>670</v>
      </c>
      <c r="Y8" s="19"/>
      <c r="Z8" s="19"/>
    </row>
    <row r="9" ht="86.4" spans="1:26">
      <c r="A9" s="7">
        <v>1</v>
      </c>
      <c r="B9" s="10" t="s">
        <v>38</v>
      </c>
      <c r="C9" s="10" t="s">
        <v>39</v>
      </c>
      <c r="D9" s="10" t="s">
        <v>40</v>
      </c>
      <c r="E9" s="10" t="s">
        <v>41</v>
      </c>
      <c r="F9" s="10"/>
      <c r="G9" s="11" t="s">
        <v>42</v>
      </c>
      <c r="H9" s="10" t="s">
        <v>43</v>
      </c>
      <c r="I9" s="10" t="s">
        <v>44</v>
      </c>
      <c r="J9" s="21">
        <v>44927</v>
      </c>
      <c r="K9" s="21">
        <v>45261</v>
      </c>
      <c r="L9" s="12" t="s">
        <v>45</v>
      </c>
      <c r="M9" s="10" t="s">
        <v>45</v>
      </c>
      <c r="N9" s="22" t="s">
        <v>46</v>
      </c>
      <c r="O9" s="10" t="s">
        <v>47</v>
      </c>
      <c r="P9" s="23">
        <v>670</v>
      </c>
      <c r="Q9" s="23">
        <v>670</v>
      </c>
      <c r="R9" s="23"/>
      <c r="S9" s="28">
        <v>261</v>
      </c>
      <c r="T9" s="28">
        <v>670</v>
      </c>
      <c r="U9" s="28">
        <v>670</v>
      </c>
      <c r="V9" s="28">
        <v>146</v>
      </c>
      <c r="W9" s="28">
        <v>670</v>
      </c>
      <c r="X9" s="28">
        <v>670</v>
      </c>
      <c r="Y9" s="22" t="s">
        <v>48</v>
      </c>
      <c r="Z9" s="22" t="s">
        <v>49</v>
      </c>
    </row>
    <row r="10" ht="64.8" spans="1:26">
      <c r="A10" s="7"/>
      <c r="B10" s="10" t="s">
        <v>50</v>
      </c>
      <c r="C10" s="6"/>
      <c r="D10" s="6"/>
      <c r="E10" s="6"/>
      <c r="F10" s="6"/>
      <c r="G10" s="9"/>
      <c r="H10" s="6"/>
      <c r="I10" s="6"/>
      <c r="J10" s="6"/>
      <c r="K10" s="6"/>
      <c r="L10" s="6"/>
      <c r="M10" s="6"/>
      <c r="N10" s="19"/>
      <c r="O10" s="6"/>
      <c r="P10" s="24">
        <f>SUM(P11:P19)</f>
        <v>645</v>
      </c>
      <c r="Q10" s="24">
        <v>645</v>
      </c>
      <c r="R10" s="24"/>
      <c r="S10" s="29">
        <v>27</v>
      </c>
      <c r="T10" s="29">
        <v>4386</v>
      </c>
      <c r="U10" s="29">
        <v>10791</v>
      </c>
      <c r="V10" s="29">
        <v>14</v>
      </c>
      <c r="W10" s="29">
        <v>114</v>
      </c>
      <c r="X10" s="29">
        <v>380</v>
      </c>
      <c r="Y10" s="19"/>
      <c r="Z10" s="19"/>
    </row>
    <row r="11" ht="205.2" spans="1:26">
      <c r="A11" s="7">
        <v>2</v>
      </c>
      <c r="B11" s="10" t="s">
        <v>51</v>
      </c>
      <c r="C11" s="10" t="s">
        <v>51</v>
      </c>
      <c r="D11" s="12" t="s">
        <v>52</v>
      </c>
      <c r="E11" s="12" t="s">
        <v>53</v>
      </c>
      <c r="F11" s="12" t="s">
        <v>54</v>
      </c>
      <c r="G11" s="11" t="s">
        <v>55</v>
      </c>
      <c r="H11" s="12" t="s">
        <v>56</v>
      </c>
      <c r="I11" s="12" t="s">
        <v>57</v>
      </c>
      <c r="J11" s="21">
        <v>45017</v>
      </c>
      <c r="K11" s="21">
        <v>45261</v>
      </c>
      <c r="L11" s="12" t="s">
        <v>45</v>
      </c>
      <c r="M11" s="12" t="s">
        <v>58</v>
      </c>
      <c r="N11" s="25" t="s">
        <v>59</v>
      </c>
      <c r="O11" s="12" t="s">
        <v>60</v>
      </c>
      <c r="P11" s="26">
        <v>395</v>
      </c>
      <c r="Q11" s="26">
        <v>395</v>
      </c>
      <c r="R11" s="26"/>
      <c r="S11" s="30">
        <v>7</v>
      </c>
      <c r="T11" s="30">
        <v>580</v>
      </c>
      <c r="U11" s="30">
        <v>1400</v>
      </c>
      <c r="V11" s="30">
        <v>5</v>
      </c>
      <c r="W11" s="30">
        <v>30</v>
      </c>
      <c r="X11" s="30">
        <v>105</v>
      </c>
      <c r="Y11" s="25" t="s">
        <v>61</v>
      </c>
      <c r="Z11" s="25" t="s">
        <v>62</v>
      </c>
    </row>
    <row r="12" ht="129.6" spans="1:26">
      <c r="A12" s="7">
        <v>3</v>
      </c>
      <c r="B12" s="10" t="s">
        <v>51</v>
      </c>
      <c r="C12" s="10" t="s">
        <v>51</v>
      </c>
      <c r="D12" s="12" t="s">
        <v>63</v>
      </c>
      <c r="E12" s="12" t="s">
        <v>64</v>
      </c>
      <c r="F12" s="12" t="s">
        <v>65</v>
      </c>
      <c r="G12" s="11" t="s">
        <v>66</v>
      </c>
      <c r="H12" s="12" t="s">
        <v>67</v>
      </c>
      <c r="I12" s="12" t="s">
        <v>57</v>
      </c>
      <c r="J12" s="21">
        <v>45017</v>
      </c>
      <c r="K12" s="21">
        <v>45261</v>
      </c>
      <c r="L12" s="12" t="s">
        <v>45</v>
      </c>
      <c r="M12" s="12" t="s">
        <v>64</v>
      </c>
      <c r="N12" s="25" t="s">
        <v>68</v>
      </c>
      <c r="O12" s="12" t="s">
        <v>69</v>
      </c>
      <c r="P12" s="12">
        <v>38</v>
      </c>
      <c r="Q12" s="12">
        <v>38</v>
      </c>
      <c r="R12" s="12"/>
      <c r="S12" s="30">
        <v>3</v>
      </c>
      <c r="T12" s="30">
        <v>36</v>
      </c>
      <c r="U12" s="30">
        <v>125</v>
      </c>
      <c r="V12" s="30">
        <v>1</v>
      </c>
      <c r="W12" s="30">
        <v>8</v>
      </c>
      <c r="X12" s="30">
        <v>28</v>
      </c>
      <c r="Y12" s="25" t="s">
        <v>70</v>
      </c>
      <c r="Z12" s="25" t="s">
        <v>71</v>
      </c>
    </row>
    <row r="13" ht="172.8" spans="1:26">
      <c r="A13" s="7">
        <v>4</v>
      </c>
      <c r="B13" s="10" t="s">
        <v>51</v>
      </c>
      <c r="C13" s="10" t="s">
        <v>51</v>
      </c>
      <c r="D13" s="12" t="s">
        <v>52</v>
      </c>
      <c r="E13" s="12" t="s">
        <v>53</v>
      </c>
      <c r="F13" s="12" t="s">
        <v>72</v>
      </c>
      <c r="G13" s="11" t="s">
        <v>73</v>
      </c>
      <c r="H13" s="12" t="s">
        <v>56</v>
      </c>
      <c r="I13" s="12" t="s">
        <v>57</v>
      </c>
      <c r="J13" s="21">
        <v>45017</v>
      </c>
      <c r="K13" s="21">
        <v>45261</v>
      </c>
      <c r="L13" s="12" t="s">
        <v>45</v>
      </c>
      <c r="M13" s="12" t="s">
        <v>58</v>
      </c>
      <c r="N13" s="25" t="s">
        <v>74</v>
      </c>
      <c r="O13" s="12" t="s">
        <v>75</v>
      </c>
      <c r="P13" s="12">
        <v>40</v>
      </c>
      <c r="Q13" s="12">
        <v>40</v>
      </c>
      <c r="R13" s="12"/>
      <c r="S13" s="30">
        <v>7</v>
      </c>
      <c r="T13" s="30">
        <v>580</v>
      </c>
      <c r="U13" s="30">
        <v>1400</v>
      </c>
      <c r="V13" s="30">
        <v>5</v>
      </c>
      <c r="W13" s="30">
        <v>30</v>
      </c>
      <c r="X13" s="30">
        <v>105</v>
      </c>
      <c r="Y13" s="25" t="s">
        <v>61</v>
      </c>
      <c r="Z13" s="25" t="s">
        <v>62</v>
      </c>
    </row>
    <row r="14" ht="151.2" spans="1:26">
      <c r="A14" s="7">
        <v>5</v>
      </c>
      <c r="B14" s="10" t="s">
        <v>51</v>
      </c>
      <c r="C14" s="10" t="s">
        <v>51</v>
      </c>
      <c r="D14" s="12" t="s">
        <v>76</v>
      </c>
      <c r="E14" s="12" t="s">
        <v>77</v>
      </c>
      <c r="F14" s="12" t="s">
        <v>78</v>
      </c>
      <c r="G14" s="11" t="s">
        <v>79</v>
      </c>
      <c r="H14" s="12" t="s">
        <v>80</v>
      </c>
      <c r="I14" s="12" t="s">
        <v>57</v>
      </c>
      <c r="J14" s="21">
        <v>45017</v>
      </c>
      <c r="K14" s="21">
        <v>45261</v>
      </c>
      <c r="L14" s="12" t="s">
        <v>45</v>
      </c>
      <c r="M14" s="12" t="s">
        <v>77</v>
      </c>
      <c r="N14" s="25" t="s">
        <v>81</v>
      </c>
      <c r="O14" s="12" t="s">
        <v>82</v>
      </c>
      <c r="P14" s="12">
        <v>60</v>
      </c>
      <c r="Q14" s="12">
        <v>60</v>
      </c>
      <c r="R14" s="12"/>
      <c r="S14" s="30">
        <v>3</v>
      </c>
      <c r="T14" s="30">
        <v>1230</v>
      </c>
      <c r="U14" s="30">
        <v>3860</v>
      </c>
      <c r="V14" s="30">
        <v>2</v>
      </c>
      <c r="W14" s="30">
        <v>10</v>
      </c>
      <c r="X14" s="30">
        <v>26</v>
      </c>
      <c r="Y14" s="25" t="s">
        <v>83</v>
      </c>
      <c r="Z14" s="25" t="s">
        <v>84</v>
      </c>
    </row>
    <row r="15" ht="140.4" spans="1:26">
      <c r="A15" s="7">
        <v>6</v>
      </c>
      <c r="B15" s="10" t="s">
        <v>51</v>
      </c>
      <c r="C15" s="10" t="s">
        <v>51</v>
      </c>
      <c r="D15" s="12" t="s">
        <v>76</v>
      </c>
      <c r="E15" s="12" t="s">
        <v>85</v>
      </c>
      <c r="F15" s="12" t="s">
        <v>86</v>
      </c>
      <c r="G15" s="11" t="s">
        <v>87</v>
      </c>
      <c r="H15" s="12" t="s">
        <v>88</v>
      </c>
      <c r="I15" s="12" t="s">
        <v>57</v>
      </c>
      <c r="J15" s="21">
        <v>45017</v>
      </c>
      <c r="K15" s="21">
        <v>45261</v>
      </c>
      <c r="L15" s="12" t="s">
        <v>45</v>
      </c>
      <c r="M15" s="12" t="s">
        <v>85</v>
      </c>
      <c r="N15" s="25" t="s">
        <v>89</v>
      </c>
      <c r="O15" s="12" t="s">
        <v>90</v>
      </c>
      <c r="P15" s="12">
        <v>30</v>
      </c>
      <c r="Q15" s="12">
        <v>30</v>
      </c>
      <c r="R15" s="12"/>
      <c r="S15" s="30">
        <v>1</v>
      </c>
      <c r="T15" s="30">
        <v>1890</v>
      </c>
      <c r="U15" s="30">
        <v>3810</v>
      </c>
      <c r="V15" s="30">
        <v>1</v>
      </c>
      <c r="W15" s="30">
        <v>4</v>
      </c>
      <c r="X15" s="30">
        <v>13</v>
      </c>
      <c r="Y15" s="25" t="s">
        <v>83</v>
      </c>
      <c r="Z15" s="25" t="s">
        <v>84</v>
      </c>
    </row>
    <row r="16" ht="183.6" spans="1:26">
      <c r="A16" s="7">
        <v>7</v>
      </c>
      <c r="B16" s="10" t="s">
        <v>51</v>
      </c>
      <c r="C16" s="10" t="s">
        <v>51</v>
      </c>
      <c r="D16" s="10" t="s">
        <v>91</v>
      </c>
      <c r="E16" s="10" t="s">
        <v>53</v>
      </c>
      <c r="F16" s="10" t="s">
        <v>92</v>
      </c>
      <c r="G16" s="11" t="s">
        <v>93</v>
      </c>
      <c r="H16" s="10" t="s">
        <v>94</v>
      </c>
      <c r="I16" s="10" t="s">
        <v>95</v>
      </c>
      <c r="J16" s="21">
        <v>45017</v>
      </c>
      <c r="K16" s="21">
        <v>45261</v>
      </c>
      <c r="L16" s="12" t="s">
        <v>45</v>
      </c>
      <c r="M16" s="10" t="s">
        <v>58</v>
      </c>
      <c r="N16" s="22" t="s">
        <v>96</v>
      </c>
      <c r="O16" s="10" t="s">
        <v>97</v>
      </c>
      <c r="P16" s="10">
        <v>20</v>
      </c>
      <c r="Q16" s="10">
        <v>20</v>
      </c>
      <c r="R16" s="10"/>
      <c r="S16" s="28">
        <v>1</v>
      </c>
      <c r="T16" s="28">
        <v>6</v>
      </c>
      <c r="U16" s="28">
        <v>18</v>
      </c>
      <c r="V16" s="28"/>
      <c r="W16" s="28">
        <v>6</v>
      </c>
      <c r="X16" s="28">
        <v>18</v>
      </c>
      <c r="Y16" s="22" t="s">
        <v>98</v>
      </c>
      <c r="Z16" s="22" t="s">
        <v>71</v>
      </c>
    </row>
    <row r="17" ht="97.2" spans="1:26">
      <c r="A17" s="7">
        <v>8</v>
      </c>
      <c r="B17" s="10" t="s">
        <v>51</v>
      </c>
      <c r="C17" s="10" t="s">
        <v>51</v>
      </c>
      <c r="D17" s="10" t="s">
        <v>99</v>
      </c>
      <c r="E17" s="10" t="s">
        <v>64</v>
      </c>
      <c r="F17" s="10" t="s">
        <v>100</v>
      </c>
      <c r="G17" s="11" t="s">
        <v>101</v>
      </c>
      <c r="H17" s="10" t="s">
        <v>102</v>
      </c>
      <c r="I17" s="10" t="s">
        <v>57</v>
      </c>
      <c r="J17" s="21">
        <v>45017</v>
      </c>
      <c r="K17" s="21">
        <v>45261</v>
      </c>
      <c r="L17" s="12" t="s">
        <v>45</v>
      </c>
      <c r="M17" s="12" t="s">
        <v>64</v>
      </c>
      <c r="N17" s="22" t="s">
        <v>103</v>
      </c>
      <c r="O17" s="10" t="s">
        <v>104</v>
      </c>
      <c r="P17" s="10">
        <v>20</v>
      </c>
      <c r="Q17" s="10">
        <v>20</v>
      </c>
      <c r="R17" s="10"/>
      <c r="S17" s="28">
        <v>2</v>
      </c>
      <c r="T17" s="28">
        <v>33</v>
      </c>
      <c r="U17" s="28">
        <v>118</v>
      </c>
      <c r="V17" s="28"/>
      <c r="W17" s="28">
        <v>11</v>
      </c>
      <c r="X17" s="28">
        <v>40</v>
      </c>
      <c r="Y17" s="22" t="s">
        <v>105</v>
      </c>
      <c r="Z17" s="22" t="s">
        <v>71</v>
      </c>
    </row>
    <row r="18" ht="108" spans="1:26">
      <c r="A18" s="7">
        <v>9</v>
      </c>
      <c r="B18" s="10" t="s">
        <v>51</v>
      </c>
      <c r="C18" s="10" t="s">
        <v>51</v>
      </c>
      <c r="D18" s="12" t="s">
        <v>106</v>
      </c>
      <c r="E18" s="10" t="s">
        <v>107</v>
      </c>
      <c r="F18" s="10" t="s">
        <v>108</v>
      </c>
      <c r="G18" s="11" t="s">
        <v>109</v>
      </c>
      <c r="H18" s="13" t="s">
        <v>110</v>
      </c>
      <c r="I18" s="10" t="s">
        <v>57</v>
      </c>
      <c r="J18" s="21">
        <v>45017</v>
      </c>
      <c r="K18" s="21">
        <v>45261</v>
      </c>
      <c r="L18" s="12" t="s">
        <v>45</v>
      </c>
      <c r="M18" s="10" t="s">
        <v>111</v>
      </c>
      <c r="N18" s="22" t="s">
        <v>112</v>
      </c>
      <c r="O18" s="10" t="s">
        <v>113</v>
      </c>
      <c r="P18" s="10">
        <v>25</v>
      </c>
      <c r="Q18" s="10">
        <v>25</v>
      </c>
      <c r="R18" s="10"/>
      <c r="S18" s="28">
        <v>1</v>
      </c>
      <c r="T18" s="28">
        <v>27</v>
      </c>
      <c r="U18" s="28">
        <v>48</v>
      </c>
      <c r="V18" s="28"/>
      <c r="W18" s="28">
        <v>11</v>
      </c>
      <c r="X18" s="28">
        <v>33</v>
      </c>
      <c r="Y18" s="22" t="s">
        <v>114</v>
      </c>
      <c r="Z18" s="22" t="s">
        <v>71</v>
      </c>
    </row>
    <row r="19" ht="118.8" spans="1:26">
      <c r="A19" s="7">
        <v>10</v>
      </c>
      <c r="B19" s="10" t="s">
        <v>51</v>
      </c>
      <c r="C19" s="10" t="s">
        <v>51</v>
      </c>
      <c r="D19" s="10" t="s">
        <v>91</v>
      </c>
      <c r="E19" s="13" t="s">
        <v>77</v>
      </c>
      <c r="F19" s="10" t="s">
        <v>115</v>
      </c>
      <c r="G19" s="11" t="s">
        <v>116</v>
      </c>
      <c r="H19" s="13" t="s">
        <v>117</v>
      </c>
      <c r="I19" s="10" t="s">
        <v>57</v>
      </c>
      <c r="J19" s="21">
        <v>45017</v>
      </c>
      <c r="K19" s="21">
        <v>45261</v>
      </c>
      <c r="L19" s="12" t="s">
        <v>45</v>
      </c>
      <c r="M19" s="10" t="s">
        <v>77</v>
      </c>
      <c r="N19" s="22" t="s">
        <v>118</v>
      </c>
      <c r="O19" s="10" t="s">
        <v>119</v>
      </c>
      <c r="P19" s="10">
        <v>17</v>
      </c>
      <c r="Q19" s="10">
        <v>17</v>
      </c>
      <c r="R19" s="10"/>
      <c r="S19" s="28">
        <v>2</v>
      </c>
      <c r="T19" s="28">
        <v>4</v>
      </c>
      <c r="U19" s="28">
        <v>12</v>
      </c>
      <c r="V19" s="28"/>
      <c r="W19" s="28">
        <v>4</v>
      </c>
      <c r="X19" s="28">
        <v>12</v>
      </c>
      <c r="Y19" s="22" t="s">
        <v>120</v>
      </c>
      <c r="Z19" s="22" t="s">
        <v>71</v>
      </c>
    </row>
    <row r="20" ht="21.6" spans="1:26">
      <c r="A20" s="14"/>
      <c r="B20" s="6" t="s">
        <v>121</v>
      </c>
      <c r="C20" s="6"/>
      <c r="D20" s="6"/>
      <c r="E20" s="6"/>
      <c r="F20" s="6"/>
      <c r="G20" s="9"/>
      <c r="H20" s="6"/>
      <c r="I20" s="6"/>
      <c r="J20" s="6"/>
      <c r="K20" s="6"/>
      <c r="L20" s="6"/>
      <c r="M20" s="6"/>
      <c r="N20" s="19"/>
      <c r="O20" s="6"/>
      <c r="P20" s="20">
        <f>SUM(P21)</f>
        <v>279.66</v>
      </c>
      <c r="Q20" s="20">
        <v>279.66</v>
      </c>
      <c r="R20" s="20"/>
      <c r="S20" s="27">
        <v>572</v>
      </c>
      <c r="T20" s="27">
        <v>163</v>
      </c>
      <c r="U20" s="27">
        <v>571</v>
      </c>
      <c r="V20" s="27">
        <v>21</v>
      </c>
      <c r="W20" s="27">
        <v>84</v>
      </c>
      <c r="X20" s="27">
        <v>294</v>
      </c>
      <c r="Y20" s="19"/>
      <c r="Z20" s="19"/>
    </row>
    <row r="21" ht="75.6" spans="1:26">
      <c r="A21" s="15">
        <v>11</v>
      </c>
      <c r="B21" s="10" t="s">
        <v>51</v>
      </c>
      <c r="C21" s="10" t="s">
        <v>51</v>
      </c>
      <c r="D21" s="10" t="s">
        <v>122</v>
      </c>
      <c r="E21" s="10" t="s">
        <v>41</v>
      </c>
      <c r="F21" s="10" t="s">
        <v>41</v>
      </c>
      <c r="G21" s="11" t="s">
        <v>123</v>
      </c>
      <c r="H21" s="10" t="s">
        <v>124</v>
      </c>
      <c r="I21" s="10" t="s">
        <v>57</v>
      </c>
      <c r="J21" s="21">
        <v>44927</v>
      </c>
      <c r="K21" s="21">
        <v>45261</v>
      </c>
      <c r="L21" s="10" t="s">
        <v>45</v>
      </c>
      <c r="M21" s="10" t="s">
        <v>45</v>
      </c>
      <c r="N21" s="22" t="s">
        <v>125</v>
      </c>
      <c r="O21" s="10" t="s">
        <v>126</v>
      </c>
      <c r="P21" s="23">
        <v>279.66</v>
      </c>
      <c r="Q21" s="23">
        <v>279.66</v>
      </c>
      <c r="R21" s="23"/>
      <c r="S21" s="28">
        <v>572</v>
      </c>
      <c r="T21" s="28">
        <v>163</v>
      </c>
      <c r="U21" s="28">
        <v>571</v>
      </c>
      <c r="V21" s="28">
        <v>21</v>
      </c>
      <c r="W21" s="28">
        <v>84</v>
      </c>
      <c r="X21" s="28">
        <v>294</v>
      </c>
      <c r="Y21" s="22" t="s">
        <v>127</v>
      </c>
      <c r="Z21" s="22" t="s">
        <v>128</v>
      </c>
    </row>
    <row r="22" spans="1:23">
      <c r="A22" s="16" t="s">
        <v>129</v>
      </c>
      <c r="K22" t="s">
        <v>130</v>
      </c>
      <c r="W22" t="s">
        <v>131</v>
      </c>
    </row>
  </sheetData>
  <mergeCells count="32">
    <mergeCell ref="A2:Z2"/>
    <mergeCell ref="A3:F3"/>
    <mergeCell ref="M3:P3"/>
    <mergeCell ref="X3:Z3"/>
    <mergeCell ref="B4:D4"/>
    <mergeCell ref="J4:K4"/>
    <mergeCell ref="L4:M4"/>
    <mergeCell ref="P4:R4"/>
    <mergeCell ref="S4:X4"/>
    <mergeCell ref="Q5:R5"/>
    <mergeCell ref="V5:X5"/>
    <mergeCell ref="A4:A6"/>
    <mergeCell ref="B5:B6"/>
    <mergeCell ref="C5:C6"/>
    <mergeCell ref="D5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4:N6"/>
    <mergeCell ref="O4:O6"/>
    <mergeCell ref="P5:P6"/>
    <mergeCell ref="S5:S6"/>
    <mergeCell ref="T5:T6"/>
    <mergeCell ref="U5:U6"/>
    <mergeCell ref="Y4:Y6"/>
    <mergeCell ref="Z4:Z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办公室（隆回县）</cp:lastModifiedBy>
  <dcterms:created xsi:type="dcterms:W3CDTF">2023-09-28T01:22:00Z</dcterms:created>
  <dcterms:modified xsi:type="dcterms:W3CDTF">2023-10-06T18:29:23Z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5A480F607AA5403FB79AD257A2ACF125_13</vt:lpwstr>
  </property>
  <property fmtid="{D5CDD505-2E9C-101B-9397-08002B2CF9AE}" pid="3" name="KSOProductBuildVer">
    <vt:lpwstr>2052-11.1.0.14309</vt:lpwstr>
  </property>
</Properties>
</file>