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3585" windowHeight="2040" tabRatio="953" activeTab="3"/>
  </bookViews>
  <sheets>
    <sheet name="部门收支总表" sheetId="7" r:id="rId1"/>
    <sheet name="部门收入总表" sheetId="8" r:id="rId2"/>
    <sheet name="部门支出总表" sheetId="9" r:id="rId3"/>
    <sheet name="部门财政拨款收支总表" sheetId="10" r:id="rId4"/>
    <sheet name="一般公共预算支出表" sheetId="11" r:id="rId5"/>
    <sheet name="一般公共预算基本支出表" sheetId="12" r:id="rId6"/>
    <sheet name="“三公”经费预算表       " sheetId="13" r:id="rId7"/>
    <sheet name="政府性基金预算支出表" sheetId="14" r:id="rId8"/>
    <sheet name="项目支出绩效目标申报表" sheetId="15" r:id="rId9"/>
    <sheet name="整体支出绩效目标申报表" sheetId="16" r:id="rId10"/>
    <sheet name="政府采购" sheetId="17" r:id="rId11"/>
  </sheets>
  <definedNames>
    <definedName name="_xlnm.Print_Area" localSheetId="3">部门财政拨款收支总表!$A$1:$J$31</definedName>
    <definedName name="_xlnm.Print_Area" localSheetId="8">项目支出绩效目标申报表!$A$1:$H$6</definedName>
    <definedName name="_xlnm.Print_Titles" localSheetId="3">部门财政拨款收支总表!$1:$5</definedName>
    <definedName name="_xlnm.Print_Titles" localSheetId="1">部门收入总表!$1:$4</definedName>
    <definedName name="_xlnm.Print_Titles" localSheetId="0">部门收支总表!$1:$4</definedName>
    <definedName name="_xlnm.Print_Titles" localSheetId="8">项目支出绩效目标申报表!$1:$4</definedName>
    <definedName name="_xlnm.Print_Titles" localSheetId="5">一般公共预算基本支出表!$1:$4</definedName>
    <definedName name="_xlnm.Print_Titles" localSheetId="4">一般公共预算支出表!$1:$4</definedName>
    <definedName name="_xlnm.Print_Titles" localSheetId="9">整体支出绩效目标申报表!$1:$6</definedName>
  </definedNames>
  <calcPr calcId="124519" iterate="1"/>
</workbook>
</file>

<file path=xl/calcChain.xml><?xml version="1.0" encoding="utf-8"?>
<calcChain xmlns="http://schemas.openxmlformats.org/spreadsheetml/2006/main">
  <c r="B12" i="7"/>
  <c r="B5" i="12"/>
  <c r="C9" i="11"/>
  <c r="C7" s="1"/>
  <c r="E7"/>
  <c r="D7"/>
  <c r="B7" i="12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5"/>
  <c r="B36"/>
  <c r="B37"/>
  <c r="D34"/>
  <c r="B34" s="1"/>
  <c r="D6"/>
  <c r="B6" s="1"/>
  <c r="G31" i="10"/>
  <c r="G29"/>
  <c r="G26"/>
  <c r="G9"/>
  <c r="B31"/>
  <c r="B7"/>
  <c r="B6"/>
  <c r="D31"/>
  <c r="I31"/>
  <c r="I29"/>
  <c r="D6" i="9"/>
  <c r="E6"/>
  <c r="C6"/>
  <c r="C8"/>
  <c r="H8" i="7"/>
  <c r="F8" s="1"/>
  <c r="D7" i="8"/>
  <c r="E7"/>
  <c r="F7"/>
  <c r="G7"/>
  <c r="H7"/>
  <c r="I7"/>
  <c r="J7"/>
  <c r="K7"/>
  <c r="C7"/>
  <c r="C9"/>
  <c r="F29" i="7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7"/>
  <c r="F6"/>
  <c r="F5"/>
  <c r="B6"/>
  <c r="B7"/>
  <c r="B8"/>
  <c r="B9"/>
  <c r="B10"/>
  <c r="B11"/>
  <c r="B13"/>
  <c r="B14"/>
  <c r="B15"/>
  <c r="B16"/>
  <c r="B17"/>
  <c r="B18"/>
  <c r="B19"/>
  <c r="B20"/>
  <c r="B21"/>
  <c r="B22"/>
  <c r="B23"/>
  <c r="B24"/>
  <c r="B25"/>
  <c r="B26"/>
  <c r="B27"/>
  <c r="B29"/>
  <c r="B5"/>
  <c r="D28"/>
  <c r="D30" s="1"/>
  <c r="B30" s="1"/>
  <c r="B28" l="1"/>
  <c r="H28"/>
  <c r="H30" s="1"/>
  <c r="F30" s="1"/>
  <c r="F28" l="1"/>
</calcChain>
</file>

<file path=xl/sharedStrings.xml><?xml version="1.0" encoding="utf-8"?>
<sst xmlns="http://schemas.openxmlformats.org/spreadsheetml/2006/main" count="308" uniqueCount="213">
  <si>
    <t xml:space="preserve">   1.一般公共预算拨款</t>
  </si>
  <si>
    <t>支出总计</t>
  </si>
  <si>
    <t>十三、资源勘探信息等支出</t>
  </si>
  <si>
    <t>二、纳入预算管理的非税收入拨款</t>
  </si>
  <si>
    <t>罚没收入</t>
  </si>
  <si>
    <t xml:space="preserve">        本年支出合计</t>
  </si>
  <si>
    <t>十五、金融支出</t>
  </si>
  <si>
    <t>十四、商业服务业等支出</t>
  </si>
  <si>
    <t>单位：元</t>
  </si>
  <si>
    <t>本年政府性基金预算支出数</t>
  </si>
  <si>
    <t>基本支出</t>
  </si>
  <si>
    <t>支                        出</t>
  </si>
  <si>
    <t xml:space="preserve">一般公共预算支出表				</t>
  </si>
  <si>
    <t>上级补助收入</t>
  </si>
  <si>
    <t>本年预算</t>
  </si>
  <si>
    <t>按收入性质分</t>
  </si>
  <si>
    <t xml:space="preserve">    行政性收费收入</t>
  </si>
  <si>
    <t>一般公共预算拨款</t>
  </si>
  <si>
    <t>一、一般公共服务支出</t>
  </si>
  <si>
    <t>上年结转</t>
  </si>
  <si>
    <t>其他纳入预算管理的非税收入</t>
  </si>
  <si>
    <t>专项收入</t>
  </si>
  <si>
    <t>专项资金拨款</t>
  </si>
  <si>
    <t>三、公共安全支出</t>
  </si>
  <si>
    <t>采购品目</t>
  </si>
  <si>
    <t>本年支出合计</t>
  </si>
  <si>
    <t>公务用车购置费</t>
  </si>
  <si>
    <t>本年收入合计</t>
  </si>
  <si>
    <t>合计</t>
  </si>
  <si>
    <t>整体支出绩效目标申报表</t>
  </si>
  <si>
    <t>单位:元</t>
  </si>
  <si>
    <t>八、卫生健康支出</t>
  </si>
  <si>
    <t xml:space="preserve">采购数量 </t>
  </si>
  <si>
    <t>部门收支总表</t>
  </si>
  <si>
    <t>计量单位</t>
  </si>
  <si>
    <t>产出指标</t>
  </si>
  <si>
    <t>科目名称</t>
  </si>
  <si>
    <t>六、文化旅游体育与传媒支出</t>
  </si>
  <si>
    <t xml:space="preserve">    专项收入</t>
  </si>
  <si>
    <t>功能分类科目</t>
  </si>
  <si>
    <t>政府性基金预算拨款</t>
  </si>
  <si>
    <t>二十、债务还本支出</t>
  </si>
  <si>
    <t>十二、交通运输支出</t>
  </si>
  <si>
    <t>其他资金</t>
  </si>
  <si>
    <t>上级</t>
  </si>
  <si>
    <t>部门职能职责描述</t>
  </si>
  <si>
    <t>项目</t>
  </si>
  <si>
    <t>年度预算申请</t>
  </si>
  <si>
    <t xml:space="preserve">    上级专项资金</t>
  </si>
  <si>
    <t>五、科学技术支出</t>
  </si>
  <si>
    <t>项          目</t>
  </si>
  <si>
    <t>效益指标</t>
  </si>
  <si>
    <t>专项资金管理办法</t>
  </si>
  <si>
    <t>基本支出财政拨款（减抵支收入后）</t>
  </si>
  <si>
    <t xml:space="preserve">    其他纳入预算管理的非税收入</t>
  </si>
  <si>
    <t>六、其他收入</t>
  </si>
  <si>
    <t>部门财政拨款收支总表</t>
  </si>
  <si>
    <t>一、基本住处财政拨款（减抵支收入后）</t>
  </si>
  <si>
    <t xml:space="preserve">    罚没收入</t>
  </si>
  <si>
    <t>投资总额</t>
  </si>
  <si>
    <t>专项立项依据</t>
  </si>
  <si>
    <t>经济分类科目</t>
  </si>
  <si>
    <t>三、专项资金拨款</t>
  </si>
  <si>
    <t>专项保障措施</t>
  </si>
  <si>
    <t>二十四、结转下年</t>
  </si>
  <si>
    <t>纳入预算管理的非税收入</t>
  </si>
  <si>
    <t>二、上年结转</t>
  </si>
  <si>
    <t>二、国防支出</t>
  </si>
  <si>
    <t>九、节能环保支出</t>
  </si>
  <si>
    <t>事业单位经营收入</t>
  </si>
  <si>
    <t xml:space="preserve">    本级专项资金</t>
  </si>
  <si>
    <t xml:space="preserve">    国有资产有偿使用收入</t>
  </si>
  <si>
    <t xml:space="preserve">   2.政府性基金预算拨款</t>
  </si>
  <si>
    <t>公务接待费</t>
  </si>
  <si>
    <t>五、事业单位经营服务性收入</t>
  </si>
  <si>
    <t>政府性基金</t>
  </si>
  <si>
    <t>二十一、债务付息支出</t>
  </si>
  <si>
    <t>纳入专户管理的非税收入拨款</t>
  </si>
  <si>
    <t>收             入</t>
  </si>
  <si>
    <t>小计</t>
  </si>
  <si>
    <t>项                    目</t>
  </si>
  <si>
    <t>十、上年结转</t>
  </si>
  <si>
    <t>行政性收费收入</t>
  </si>
  <si>
    <t>公用经费</t>
  </si>
  <si>
    <t>政府性基金收入项资金</t>
  </si>
  <si>
    <t>备注</t>
  </si>
  <si>
    <t>政府基金支出表</t>
  </si>
  <si>
    <t>项目支出</t>
  </si>
  <si>
    <t>采购项目</t>
  </si>
  <si>
    <t>十七、住房保障支出</t>
  </si>
  <si>
    <t>上级专项资金</t>
  </si>
  <si>
    <t>其他收入</t>
  </si>
  <si>
    <t>项      目</t>
  </si>
  <si>
    <t>国有资产有偿使用收入</t>
  </si>
  <si>
    <t>四、政府性基金收入拨款</t>
  </si>
  <si>
    <t>公务用车费</t>
  </si>
  <si>
    <t>“三公”经费预算表</t>
  </si>
  <si>
    <t>项目名称</t>
  </si>
  <si>
    <t>县本级</t>
  </si>
  <si>
    <t>政府性基金拨款</t>
  </si>
  <si>
    <t>十、城乡社区支出</t>
  </si>
  <si>
    <t>专项经费</t>
  </si>
  <si>
    <t>十六、自然资源海洋气象等支出</t>
  </si>
  <si>
    <t>收                        入</t>
  </si>
  <si>
    <t>专项长期绩效目标</t>
  </si>
  <si>
    <t>采购单价</t>
  </si>
  <si>
    <t>本级专项资金</t>
  </si>
  <si>
    <t>单位名称</t>
  </si>
  <si>
    <t>包含单位明细</t>
  </si>
  <si>
    <t>部门支出总表</t>
  </si>
  <si>
    <t>事业单位经营服务性收入</t>
  </si>
  <si>
    <t>公共财政拨款（补助）</t>
  </si>
  <si>
    <t>规格及型号</t>
  </si>
  <si>
    <t>总计</t>
  </si>
  <si>
    <t>七、社会保障和就业支出</t>
  </si>
  <si>
    <t>二十三、转移性支出</t>
  </si>
  <si>
    <t>专项年度实施进度计划</t>
  </si>
  <si>
    <t>按支出性质分</t>
  </si>
  <si>
    <t>部门整体支出年度绩效目标</t>
  </si>
  <si>
    <t>十八、粮油物资储备支出</t>
  </si>
  <si>
    <t>项目支出绩效目标申报表</t>
  </si>
  <si>
    <t>十一、农林水支出</t>
  </si>
  <si>
    <t>七、上级补助收入</t>
  </si>
  <si>
    <t>部门收入总表</t>
  </si>
  <si>
    <t>科目代码</t>
  </si>
  <si>
    <t>十九、灾害防治及应急管理支出</t>
  </si>
  <si>
    <t>资     金     来     源</t>
  </si>
  <si>
    <t>二十二、其他支出</t>
  </si>
  <si>
    <t>收入合计</t>
  </si>
  <si>
    <t>整体绩效目标</t>
  </si>
  <si>
    <t>政府采购预算表</t>
  </si>
  <si>
    <t>支                           出</t>
  </si>
  <si>
    <t>科目</t>
  </si>
  <si>
    <t>一、本年收入</t>
  </si>
  <si>
    <t>四、教育支出</t>
  </si>
  <si>
    <t>因公出国（境）费</t>
  </si>
  <si>
    <t>一般公共预算基本支出表</t>
  </si>
  <si>
    <t>专项年度绩效目标</t>
  </si>
  <si>
    <t>投入总金额</t>
  </si>
  <si>
    <t>公务用车运行维护费</t>
  </si>
  <si>
    <t>纳入预算管理的非税收入拨款</t>
  </si>
  <si>
    <t>科目编码</t>
  </si>
  <si>
    <t>工资福利支出</t>
  </si>
  <si>
    <t xml:space="preserve">  机关事业单位基本养老保险缴费</t>
  </si>
  <si>
    <t xml:space="preserve">  职工基本医疗保险缴费</t>
  </si>
  <si>
    <t xml:space="preserve">  住房公积金</t>
  </si>
  <si>
    <t>商品和服务支出</t>
  </si>
  <si>
    <t>对个人和家庭的补助</t>
  </si>
  <si>
    <t xml:space="preserve">  基本工资</t>
  </si>
  <si>
    <t xml:space="preserve">  地方性公务员津贴补贴</t>
  </si>
  <si>
    <t xml:space="preserve">  奖金</t>
  </si>
  <si>
    <t xml:space="preserve">  工伤保险</t>
  </si>
  <si>
    <t xml:space="preserve">  生育保险</t>
  </si>
  <si>
    <t xml:space="preserve">  回民补助</t>
  </si>
  <si>
    <t xml:space="preserve">  医疗补助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</si>
  <si>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</si>
  <si>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</si>
  <si>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</si>
  <si>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</si>
  <si>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维修(护)费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</si>
  <si>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</si>
  <si>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</si>
  <si>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</si>
  <si>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</si>
  <si>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</si>
  <si>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其他交通费用</t>
  </si>
  <si>
    <t xml:space="preserve">  基层党建经费</t>
  </si>
  <si>
    <t xml:space="preserve">  其他支出</t>
  </si>
  <si>
    <t/>
  </si>
  <si>
    <t>单位名称：</t>
    <phoneticPr fontId="0" type="noConversion"/>
  </si>
  <si>
    <t>-1-</t>
    <phoneticPr fontId="0" type="noConversion"/>
  </si>
  <si>
    <t>-2-</t>
    <phoneticPr fontId="0" type="noConversion"/>
  </si>
  <si>
    <t>公务用车运行维护费</t>
    <phoneticPr fontId="0" type="noConversion"/>
  </si>
  <si>
    <t xml:space="preserve">  伤残补助</t>
    <phoneticPr fontId="0" type="noConversion"/>
  </si>
  <si>
    <t xml:space="preserve">  经营服务性岗位工资</t>
  </si>
  <si>
    <t>-3-</t>
    <phoneticPr fontId="0" type="noConversion"/>
  </si>
  <si>
    <t>-4-</t>
    <phoneticPr fontId="0" type="noConversion"/>
  </si>
  <si>
    <t>-5-</t>
    <phoneticPr fontId="0" type="noConversion"/>
  </si>
  <si>
    <t>-6-</t>
    <phoneticPr fontId="0" type="noConversion"/>
  </si>
  <si>
    <t>-7-</t>
    <phoneticPr fontId="0" type="noConversion"/>
  </si>
  <si>
    <t>-8-</t>
    <phoneticPr fontId="0" type="noConversion"/>
  </si>
  <si>
    <t>-9-</t>
    <phoneticPr fontId="0" type="noConversion"/>
  </si>
  <si>
    <t>-10-</t>
    <phoneticPr fontId="0" type="noConversion"/>
  </si>
  <si>
    <t>-11-</t>
    <phoneticPr fontId="0" type="noConversion"/>
  </si>
  <si>
    <t>高中、初中教育教学管理及为教育教学提供管理保障。</t>
    <phoneticPr fontId="0" type="noConversion"/>
  </si>
  <si>
    <t>圆满完成以下任务：1、为教育教学提供管理保障。2、促进高中、初中育教学发展。</t>
    <phoneticPr fontId="0" type="noConversion"/>
  </si>
  <si>
    <t>严格执行中央八项规定，严控公用经费，结合我单位实际情况，落实资金计划，切实做到合理安排预算收支。始终坚持“拨款按进度、支出按计划、开支按标准”的原则，做到少花钱多办事的、节流开源、增收节支、保障重点的原则，圆满完成全年的任务。</t>
  </si>
  <si>
    <t>严格落实省、帀、县关于党政机关厉行节约的有关要求，有效保障机关运转，坚决制止铺张浪费。切实规范公务消费行为，努力减少行政成本，压减一般性支出，保障重点支出，不断优化支出结构。</t>
  </si>
  <si>
    <t>隆回县第九中学</t>
  </si>
  <si>
    <t>205</t>
  </si>
  <si>
    <t>教育支出</t>
  </si>
  <si>
    <t xml:space="preserve">  普通教育</t>
  </si>
  <si>
    <t xml:space="preserve">    初中教育</t>
  </si>
  <si>
    <t xml:space="preserve">    高中教育</t>
    <phoneticPr fontId="4" type="noConversion"/>
  </si>
  <si>
    <t>初中</t>
    <phoneticPr fontId="0" type="noConversion"/>
  </si>
  <si>
    <t>高中</t>
    <phoneticPr fontId="0" type="noConversion"/>
  </si>
  <si>
    <t xml:space="preserve">  02</t>
  </si>
  <si>
    <t xml:space="preserve">    2050203</t>
  </si>
  <si>
    <t>初中</t>
    <phoneticPr fontId="0" type="noConversion"/>
  </si>
  <si>
    <t xml:space="preserve">  绩效工资</t>
  </si>
  <si>
    <t>单位名称：隆回县九中</t>
    <phoneticPr fontId="0" type="noConversion"/>
  </si>
  <si>
    <t>隆回县九中</t>
  </si>
  <si>
    <t>隆回县九中</t>
    <phoneticPr fontId="0" type="noConversion"/>
  </si>
  <si>
    <t xml:space="preserve">    高中教育</t>
    <phoneticPr fontId="4" type="noConversion"/>
  </si>
  <si>
    <t xml:space="preserve">   2050204</t>
    <phoneticPr fontId="4" type="noConversion"/>
  </si>
  <si>
    <t xml:space="preserve">   2050203</t>
    <phoneticPr fontId="0" type="noConversion"/>
  </si>
  <si>
    <t xml:space="preserve">    2050204</t>
    <phoneticPr fontId="4" type="noConversion"/>
  </si>
  <si>
    <t xml:space="preserve">  助学金</t>
    <phoneticPr fontId="0" type="noConversion"/>
  </si>
  <si>
    <t xml:space="preserve">  生活补助</t>
    <phoneticPr fontId="0" type="noConversion"/>
  </si>
  <si>
    <t xml:space="preserve">                                                                                                                                      </t>
    <phoneticPr fontId="0" type="noConversion"/>
  </si>
  <si>
    <t xml:space="preserve">                                                                                                                                                             </t>
    <phoneticPr fontId="0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</si>
  <si>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0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</si>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</sst>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;;"/>
    <numFmt numFmtId="177" formatCode="* #,##0.0;* \-#,##0.0;* &quot;&quot;??;@"/>
    <numFmt numFmtId="178" formatCode="0_);\(0\)"/>
    <numFmt numFmtId="179" formatCode="0.00_);[Red]\(0.00\)"/>
    <numFmt numFmtId="180" formatCode="0_);[Red]\(0\)"/>
  </numFmts>
  <fonts count="8">
    <font>
      <sz val="9"/>
      <name val="宋体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5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charset val="134"/>
    </font>
    <font>
      <sz val="10"/>
      <name val="宋体"/>
      <charset val="134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1" fontId="2" fillId="2" borderId="6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 applyProtection="1">
      <alignment horizontal="right" vertical="center" wrapText="1"/>
    </xf>
    <xf numFmtId="1" fontId="2" fillId="2" borderId="7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0" fillId="2" borderId="9" xfId="0" applyNumberFormat="1" applyFont="1" applyFill="1" applyBorder="1" applyAlignment="1" applyProtection="1">
      <alignment horizontal="right" wrapText="1"/>
    </xf>
    <xf numFmtId="49" fontId="0" fillId="2" borderId="7" xfId="0" applyNumberFormat="1" applyFont="1" applyFill="1" applyBorder="1" applyAlignment="1" applyProtection="1">
      <alignment horizontal="left" vertical="center"/>
    </xf>
    <xf numFmtId="176" fontId="0" fillId="2" borderId="7" xfId="0" applyNumberFormat="1" applyFont="1" applyFill="1" applyBorder="1" applyAlignment="1" applyProtection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49" fontId="0" fillId="2" borderId="9" xfId="0" applyNumberFormat="1" applyFont="1" applyFill="1" applyBorder="1" applyAlignment="1" applyProtection="1">
      <alignment horizontal="left" vertical="center" wrapText="1"/>
    </xf>
    <xf numFmtId="49" fontId="0" fillId="2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/>
    <xf numFmtId="0" fontId="0" fillId="0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" fontId="2" fillId="2" borderId="11" xfId="0" applyNumberFormat="1" applyFont="1" applyFill="1" applyBorder="1" applyAlignment="1" applyProtection="1">
      <alignment horizontal="right" vertical="center" wrapText="1"/>
    </xf>
    <xf numFmtId="1" fontId="2" fillId="2" borderId="2" xfId="0" applyNumberFormat="1" applyFont="1" applyFill="1" applyBorder="1" applyAlignment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right" vertical="center" wrapText="1"/>
    </xf>
    <xf numFmtId="1" fontId="0" fillId="2" borderId="1" xfId="0" applyNumberFormat="1" applyFont="1" applyFill="1" applyBorder="1" applyAlignment="1" applyProtection="1">
      <alignment horizontal="right" vertical="center"/>
    </xf>
    <xf numFmtId="0" fontId="2" fillId="2" borderId="0" xfId="0" applyFont="1" applyFill="1"/>
    <xf numFmtId="49" fontId="0" fillId="2" borderId="7" xfId="0" applyNumberFormat="1" applyFont="1" applyFill="1" applyBorder="1" applyAlignment="1" applyProtection="1"/>
    <xf numFmtId="3" fontId="0" fillId="2" borderId="7" xfId="0" applyNumberFormat="1" applyFont="1" applyFill="1" applyBorder="1" applyAlignment="1" applyProtection="1"/>
    <xf numFmtId="49" fontId="0" fillId="2" borderId="1" xfId="0" applyNumberFormat="1" applyFont="1" applyFill="1" applyBorder="1" applyAlignment="1" applyProtection="1"/>
    <xf numFmtId="49" fontId="0" fillId="2" borderId="1" xfId="0" applyNumberFormat="1" applyFont="1" applyFill="1" applyBorder="1" applyAlignment="1" applyProtection="1">
      <alignment vertical="center"/>
    </xf>
    <xf numFmtId="49" fontId="0" fillId="2" borderId="5" xfId="0" applyNumberFormat="1" applyFont="1" applyFill="1" applyBorder="1" applyAlignment="1" applyProtection="1">
      <alignment vertical="center"/>
    </xf>
    <xf numFmtId="49" fontId="0" fillId="2" borderId="7" xfId="0" applyNumberFormat="1" applyFont="1" applyFill="1" applyBorder="1" applyAlignment="1" applyProtection="1">
      <alignment vertical="center"/>
    </xf>
    <xf numFmtId="1" fontId="0" fillId="2" borderId="7" xfId="0" applyNumberFormat="1" applyFont="1" applyFill="1" applyBorder="1" applyAlignment="1" applyProtection="1">
      <alignment vertical="center"/>
    </xf>
    <xf numFmtId="1" fontId="0" fillId="2" borderId="1" xfId="0" applyNumberFormat="1" applyFont="1" applyFill="1" applyBorder="1" applyAlignment="1" applyProtection="1">
      <alignment vertical="center"/>
    </xf>
    <xf numFmtId="1" fontId="0" fillId="2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176" fontId="0" fillId="2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/>
    <xf numFmtId="0" fontId="2" fillId="0" borderId="7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right" vertical="center" wrapText="1"/>
    </xf>
    <xf numFmtId="4" fontId="5" fillId="2" borderId="7" xfId="0" applyNumberFormat="1" applyFont="1" applyFill="1" applyBorder="1" applyAlignment="1" applyProtection="1">
      <alignment horizontal="right" vertical="center" wrapText="1"/>
    </xf>
    <xf numFmtId="49" fontId="5" fillId="2" borderId="1" xfId="0" applyNumberFormat="1" applyFont="1" applyFill="1" applyBorder="1" applyAlignment="1" applyProtection="1">
      <alignment horizontal="right" vertical="center" wrapText="1"/>
    </xf>
    <xf numFmtId="178" fontId="5" fillId="2" borderId="9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6" fillId="2" borderId="9" xfId="0" applyNumberFormat="1" applyFont="1" applyFill="1" applyBorder="1" applyAlignment="1" applyProtection="1">
      <alignment vertical="center" wrapText="1"/>
    </xf>
    <xf numFmtId="49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9" xfId="0" applyNumberFormat="1" applyFont="1" applyFill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vertical="center" wrapText="1"/>
    </xf>
    <xf numFmtId="49" fontId="7" fillId="2" borderId="9" xfId="0" applyNumberFormat="1" applyFont="1" applyFill="1" applyBorder="1" applyAlignment="1" applyProtection="1">
      <alignment horizontal="left" vertical="center" wrapText="1"/>
    </xf>
    <xf numFmtId="1" fontId="7" fillId="2" borderId="1" xfId="0" applyNumberFormat="1" applyFont="1" applyFill="1" applyBorder="1" applyAlignment="1" applyProtection="1">
      <alignment horizontal="right" vertical="center" wrapText="1"/>
    </xf>
    <xf numFmtId="1" fontId="7" fillId="2" borderId="1" xfId="0" applyNumberFormat="1" applyFont="1" applyFill="1" applyBorder="1" applyAlignment="1" applyProtection="1">
      <alignment horizontal="center" vertical="center"/>
    </xf>
    <xf numFmtId="1" fontId="7" fillId="2" borderId="9" xfId="0" applyNumberFormat="1" applyFont="1" applyFill="1" applyBorder="1" applyAlignment="1" applyProtection="1">
      <alignment horizontal="right" vertical="center" wrapText="1"/>
    </xf>
    <xf numFmtId="1" fontId="2" fillId="2" borderId="7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" fontId="7" fillId="2" borderId="1" xfId="0" applyNumberFormat="1" applyFont="1" applyFill="1" applyBorder="1" applyAlignment="1" applyProtection="1">
      <alignment horizontal="right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1" fontId="2" fillId="2" borderId="4" xfId="0" applyNumberFormat="1" applyFont="1" applyFill="1" applyBorder="1" applyAlignment="1">
      <alignment horizontal="right" vertical="center" wrapText="1"/>
    </xf>
    <xf numFmtId="1" fontId="2" fillId="0" borderId="7" xfId="0" applyNumberFormat="1" applyFont="1" applyBorder="1" applyAlignment="1">
      <alignment horizontal="right" vertical="center" wrapText="1"/>
    </xf>
    <xf numFmtId="1" fontId="2" fillId="2" borderId="13" xfId="0" applyNumberFormat="1" applyFont="1" applyFill="1" applyBorder="1" applyAlignment="1" applyProtection="1">
      <alignment horizontal="right" vertical="center" wrapText="1"/>
    </xf>
    <xf numFmtId="1" fontId="2" fillId="2" borderId="6" xfId="0" applyNumberFormat="1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 applyProtection="1">
      <alignment horizontal="right" vertical="center" wrapText="1"/>
    </xf>
    <xf numFmtId="1" fontId="6" fillId="2" borderId="3" xfId="0" applyNumberFormat="1" applyFont="1" applyFill="1" applyBorder="1" applyAlignment="1" applyProtection="1">
      <alignment horizontal="right" vertical="center" wrapText="1"/>
    </xf>
    <xf numFmtId="1" fontId="6" fillId="2" borderId="3" xfId="0" applyNumberFormat="1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 applyProtection="1">
      <alignment horizontal="right" vertical="center" wrapText="1"/>
    </xf>
    <xf numFmtId="1" fontId="6" fillId="2" borderId="4" xfId="0" applyNumberFormat="1" applyFont="1" applyFill="1" applyBorder="1" applyAlignment="1" applyProtection="1">
      <alignment horizontal="right" vertical="center" wrapText="1"/>
    </xf>
    <xf numFmtId="1" fontId="6" fillId="2" borderId="7" xfId="0" applyNumberFormat="1" applyFont="1" applyFill="1" applyBorder="1" applyAlignment="1" applyProtection="1">
      <alignment horizontal="right" vertical="center" wrapText="1"/>
    </xf>
    <xf numFmtId="49" fontId="0" fillId="2" borderId="7" xfId="0" applyNumberFormat="1" applyFont="1" applyFill="1" applyBorder="1" applyAlignment="1" applyProtection="1">
      <alignment horizontal="left" vertical="center" wrapText="1"/>
    </xf>
    <xf numFmtId="176" fontId="0" fillId="2" borderId="7" xfId="0" applyNumberFormat="1" applyFont="1" applyFill="1" applyBorder="1" applyAlignment="1" applyProtection="1">
      <alignment horizontal="left" vertical="center" wrapText="1"/>
    </xf>
    <xf numFmtId="1" fontId="0" fillId="2" borderId="9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9" fontId="4" fillId="2" borderId="9" xfId="0" applyNumberFormat="1" applyFont="1" applyFill="1" applyBorder="1" applyAlignment="1" applyProtection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vertical="center" wrapText="1"/>
    </xf>
    <xf numFmtId="0" fontId="0" fillId="2" borderId="7" xfId="0" applyFill="1" applyBorder="1" applyAlignment="1">
      <alignment vertical="center" wrapText="1"/>
    </xf>
    <xf numFmtId="1" fontId="0" fillId="2" borderId="2" xfId="0" applyNumberFormat="1" applyFont="1" applyFill="1" applyBorder="1" applyAlignment="1" applyProtection="1">
      <alignment vertical="center" wrapText="1"/>
    </xf>
    <xf numFmtId="1" fontId="0" fillId="2" borderId="15" xfId="0" applyNumberFormat="1" applyFont="1" applyFill="1" applyBorder="1" applyAlignment="1" applyProtection="1">
      <alignment vertical="center" wrapText="1"/>
    </xf>
    <xf numFmtId="1" fontId="0" fillId="2" borderId="1" xfId="0" applyNumberFormat="1" applyFont="1" applyFill="1" applyBorder="1" applyAlignment="1" applyProtection="1">
      <alignment vertical="center" wrapText="1"/>
    </xf>
    <xf numFmtId="0" fontId="0" fillId="2" borderId="5" xfId="0" applyFill="1" applyBorder="1" applyAlignment="1">
      <alignment vertical="center" wrapText="1"/>
    </xf>
    <xf numFmtId="1" fontId="0" fillId="2" borderId="5" xfId="0" applyNumberFormat="1" applyFont="1" applyFill="1" applyBorder="1" applyAlignment="1" applyProtection="1">
      <alignment vertical="center" wrapText="1"/>
    </xf>
    <xf numFmtId="1" fontId="0" fillId="2" borderId="14" xfId="0" applyNumberFormat="1" applyFont="1" applyFill="1" applyBorder="1" applyAlignment="1" applyProtection="1">
      <alignment vertical="center" wrapText="1"/>
    </xf>
    <xf numFmtId="0" fontId="0" fillId="2" borderId="1" xfId="0" applyFill="1" applyBorder="1" applyAlignment="1">
      <alignment vertical="center" wrapText="1"/>
    </xf>
    <xf numFmtId="1" fontId="0" fillId="2" borderId="13" xfId="0" applyNumberFormat="1" applyFill="1" applyBorder="1" applyAlignment="1">
      <alignment vertical="center" wrapText="1"/>
    </xf>
    <xf numFmtId="1" fontId="0" fillId="2" borderId="7" xfId="0" applyNumberFormat="1" applyFill="1" applyBorder="1" applyAlignment="1">
      <alignment vertical="center" wrapText="1"/>
    </xf>
    <xf numFmtId="1" fontId="0" fillId="2" borderId="4" xfId="0" applyNumberFormat="1" applyFill="1" applyBorder="1" applyAlignment="1">
      <alignment vertical="center" wrapText="1"/>
    </xf>
    <xf numFmtId="1" fontId="0" fillId="2" borderId="7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1" fontId="0" fillId="2" borderId="1" xfId="0" applyNumberFormat="1" applyFill="1" applyBorder="1" applyAlignment="1">
      <alignment vertical="center"/>
    </xf>
    <xf numFmtId="1" fontId="0" fillId="2" borderId="5" xfId="0" applyNumberFormat="1" applyFont="1" applyFill="1" applyBorder="1" applyAlignment="1" applyProtection="1">
      <alignment horizontal="right" vertical="center"/>
    </xf>
    <xf numFmtId="1" fontId="0" fillId="0" borderId="1" xfId="0" applyNumberFormat="1" applyFill="1" applyBorder="1" applyAlignment="1">
      <alignment horizontal="right"/>
    </xf>
    <xf numFmtId="1" fontId="7" fillId="2" borderId="1" xfId="0" applyNumberFormat="1" applyFont="1" applyFill="1" applyBorder="1" applyAlignment="1" applyProtection="1">
      <alignment horizontal="right" vertical="center"/>
    </xf>
    <xf numFmtId="179" fontId="0" fillId="0" borderId="0" xfId="0" applyNumberFormat="1" applyAlignment="1">
      <alignment horizontal="right"/>
    </xf>
    <xf numFmtId="179" fontId="0" fillId="0" borderId="0" xfId="0" applyNumberFormat="1"/>
    <xf numFmtId="180" fontId="2" fillId="2" borderId="1" xfId="0" applyNumberFormat="1" applyFont="1" applyFill="1" applyBorder="1" applyAlignment="1" applyProtection="1">
      <alignment horizontal="right" vertical="center"/>
    </xf>
    <xf numFmtId="180" fontId="1" fillId="0" borderId="0" xfId="0" applyNumberFormat="1" applyFont="1" applyFill="1" applyAlignment="1" applyProtection="1">
      <alignment horizontal="center" vertical="center"/>
    </xf>
    <xf numFmtId="180" fontId="0" fillId="0" borderId="0" xfId="0" applyNumberFormat="1" applyAlignment="1">
      <alignment horizontal="right"/>
    </xf>
    <xf numFmtId="180" fontId="6" fillId="2" borderId="9" xfId="0" applyNumberFormat="1" applyFont="1" applyFill="1" applyBorder="1" applyAlignment="1" applyProtection="1">
      <alignment horizontal="right" vertical="center"/>
    </xf>
    <xf numFmtId="180" fontId="2" fillId="2" borderId="9" xfId="0" applyNumberFormat="1" applyFont="1" applyFill="1" applyBorder="1" applyAlignment="1" applyProtection="1">
      <alignment horizontal="right" vertical="center"/>
    </xf>
    <xf numFmtId="180" fontId="0" fillId="0" borderId="0" xfId="0" applyNumberFormat="1"/>
    <xf numFmtId="180" fontId="0" fillId="0" borderId="1" xfId="0" applyNumberFormat="1" applyBorder="1"/>
    <xf numFmtId="180" fontId="6" fillId="2" borderId="1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Alignment="1">
      <alignment horizont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center" vertical="center"/>
    </xf>
    <xf numFmtId="179" fontId="2" fillId="0" borderId="2" xfId="0" applyNumberFormat="1" applyFont="1" applyFill="1" applyBorder="1" applyAlignment="1" applyProtection="1">
      <alignment horizontal="center" vertical="center"/>
    </xf>
    <xf numFmtId="180" fontId="2" fillId="0" borderId="2" xfId="0" applyNumberFormat="1" applyFont="1" applyFill="1" applyBorder="1" applyAlignment="1" applyProtection="1">
      <alignment horizontal="center" vertical="center"/>
    </xf>
    <xf numFmtId="180" fontId="2" fillId="0" borderId="3" xfId="0" applyNumberFormat="1" applyFont="1" applyFill="1" applyBorder="1" applyAlignment="1" applyProtection="1">
      <alignment horizontal="center" vertical="center"/>
    </xf>
    <xf numFmtId="180" fontId="2" fillId="2" borderId="2" xfId="0" applyNumberFormat="1" applyFont="1" applyFill="1" applyBorder="1" applyAlignment="1" applyProtection="1">
      <alignment horizontal="center" vertical="center"/>
    </xf>
    <xf numFmtId="180" fontId="2" fillId="2" borderId="8" xfId="0" applyNumberFormat="1" applyFont="1" applyFill="1" applyBorder="1" applyAlignment="1" applyProtection="1">
      <alignment horizontal="center" vertical="center"/>
    </xf>
    <xf numFmtId="180" fontId="2" fillId="2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77" fontId="2" fillId="0" borderId="3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showGridLines="0" showZeros="0" workbookViewId="0">
      <selection activeCell="M5" sqref="M5"/>
    </sheetView>
  </sheetViews>
  <sheetFormatPr defaultColWidth="9.1640625" defaultRowHeight="12.75" customHeight="1"/>
  <cols>
    <col min="1" max="1" width="31" style="70" customWidth="1"/>
    <col min="2" max="2" width="16.1640625" style="70" customWidth="1"/>
    <col min="3" max="4" width="16" style="70" customWidth="1"/>
    <col min="5" max="5" width="31" style="70" customWidth="1"/>
    <col min="6" max="6" width="18.1640625" style="70" customWidth="1"/>
    <col min="7" max="8" width="16" style="70" customWidth="1"/>
    <col min="9" max="16384" width="9.1640625" style="70"/>
  </cols>
  <sheetData>
    <row r="1" spans="1:13" ht="23.25" customHeight="1">
      <c r="A1" s="145" t="s">
        <v>33</v>
      </c>
      <c r="B1" s="145"/>
      <c r="C1" s="145"/>
      <c r="D1" s="145"/>
      <c r="E1" s="145"/>
      <c r="F1" s="145"/>
      <c r="G1" s="145"/>
      <c r="H1" s="145"/>
    </row>
    <row r="2" spans="1:13" ht="12.75" customHeight="1">
      <c r="A2" s="127" t="s">
        <v>200</v>
      </c>
      <c r="H2" s="70" t="s">
        <v>8</v>
      </c>
    </row>
    <row r="3" spans="1:13" ht="17.45" customHeight="1">
      <c r="A3" s="146" t="s">
        <v>103</v>
      </c>
      <c r="B3" s="147"/>
      <c r="C3" s="113"/>
      <c r="D3" s="114"/>
      <c r="E3" s="146" t="s">
        <v>11</v>
      </c>
      <c r="F3" s="146"/>
      <c r="G3" s="146"/>
      <c r="H3" s="146"/>
    </row>
    <row r="4" spans="1:13" ht="17.45" customHeight="1">
      <c r="A4" s="18" t="s">
        <v>80</v>
      </c>
      <c r="B4" s="17" t="s">
        <v>14</v>
      </c>
      <c r="C4" s="90" t="s">
        <v>194</v>
      </c>
      <c r="D4" s="17" t="s">
        <v>195</v>
      </c>
      <c r="E4" s="107" t="s">
        <v>80</v>
      </c>
      <c r="F4" s="17" t="s">
        <v>14</v>
      </c>
      <c r="G4" s="90" t="s">
        <v>194</v>
      </c>
      <c r="H4" s="17" t="s">
        <v>195</v>
      </c>
    </row>
    <row r="5" spans="1:13" s="129" customFormat="1" ht="17.45" customHeight="1">
      <c r="A5" s="115" t="s">
        <v>57</v>
      </c>
      <c r="B5" s="116">
        <f>C5+D5</f>
        <v>21574806</v>
      </c>
      <c r="C5" s="117">
        <v>4752570</v>
      </c>
      <c r="D5" s="118">
        <v>16822236</v>
      </c>
      <c r="E5" s="119" t="s">
        <v>18</v>
      </c>
      <c r="F5" s="116">
        <f>G5+H5</f>
        <v>0</v>
      </c>
      <c r="G5" s="128"/>
      <c r="H5" s="128"/>
      <c r="M5" s="129" t="s">
        <v>209</v>
      </c>
    </row>
    <row r="6" spans="1:13" s="129" customFormat="1" ht="17.45" customHeight="1">
      <c r="A6" s="115" t="s">
        <v>3</v>
      </c>
      <c r="B6" s="116">
        <f t="shared" ref="B6:B29" si="0">C6+D6</f>
        <v>8896000</v>
      </c>
      <c r="C6" s="120"/>
      <c r="D6" s="118">
        <v>8896000</v>
      </c>
      <c r="E6" s="119" t="s">
        <v>67</v>
      </c>
      <c r="F6" s="116">
        <f t="shared" ref="F6:F30" si="1">G6+H6</f>
        <v>0</v>
      </c>
      <c r="G6" s="128"/>
      <c r="H6" s="128"/>
    </row>
    <row r="7" spans="1:13" s="129" customFormat="1" ht="17.45" customHeight="1">
      <c r="A7" s="115" t="s">
        <v>16</v>
      </c>
      <c r="B7" s="116">
        <f t="shared" si="0"/>
        <v>8496000</v>
      </c>
      <c r="C7" s="120"/>
      <c r="D7" s="118">
        <v>8496000</v>
      </c>
      <c r="E7" s="119" t="s">
        <v>23</v>
      </c>
      <c r="F7" s="116">
        <f t="shared" si="1"/>
        <v>0</v>
      </c>
      <c r="G7" s="128"/>
      <c r="H7" s="128"/>
    </row>
    <row r="8" spans="1:13" s="129" customFormat="1" ht="17.45" customHeight="1">
      <c r="A8" s="115" t="s">
        <v>58</v>
      </c>
      <c r="B8" s="116">
        <f t="shared" si="0"/>
        <v>0</v>
      </c>
      <c r="C8" s="121"/>
      <c r="D8" s="118"/>
      <c r="E8" s="119" t="s">
        <v>134</v>
      </c>
      <c r="F8" s="116">
        <f t="shared" si="1"/>
        <v>30470806</v>
      </c>
      <c r="G8" s="117">
        <v>4752570</v>
      </c>
      <c r="H8" s="130">
        <f>D5+D6</f>
        <v>25718236</v>
      </c>
    </row>
    <row r="9" spans="1:13" s="129" customFormat="1" ht="17.45" customHeight="1">
      <c r="A9" s="115" t="s">
        <v>38</v>
      </c>
      <c r="B9" s="116">
        <f t="shared" si="0"/>
        <v>0</v>
      </c>
      <c r="C9" s="121"/>
      <c r="D9" s="118"/>
      <c r="E9" s="119" t="s">
        <v>49</v>
      </c>
      <c r="F9" s="116">
        <f t="shared" si="1"/>
        <v>0</v>
      </c>
      <c r="G9" s="128"/>
      <c r="H9" s="128"/>
    </row>
    <row r="10" spans="1:13" s="129" customFormat="1" ht="17.45" customHeight="1">
      <c r="A10" s="115" t="s">
        <v>71</v>
      </c>
      <c r="B10" s="116">
        <f t="shared" si="0"/>
        <v>0</v>
      </c>
      <c r="C10" s="121"/>
      <c r="D10" s="118"/>
      <c r="E10" s="119" t="s">
        <v>37</v>
      </c>
      <c r="F10" s="116">
        <f t="shared" si="1"/>
        <v>0</v>
      </c>
      <c r="G10" s="128"/>
      <c r="H10" s="128"/>
    </row>
    <row r="11" spans="1:13" s="129" customFormat="1" ht="17.45" customHeight="1">
      <c r="A11" s="115" t="s">
        <v>54</v>
      </c>
      <c r="B11" s="116">
        <f t="shared" si="0"/>
        <v>400000</v>
      </c>
      <c r="C11" s="120"/>
      <c r="D11" s="118">
        <v>400000</v>
      </c>
      <c r="E11" s="119" t="s">
        <v>114</v>
      </c>
      <c r="F11" s="116">
        <f t="shared" si="1"/>
        <v>0</v>
      </c>
      <c r="G11" s="128"/>
      <c r="H11" s="128"/>
    </row>
    <row r="12" spans="1:13" s="129" customFormat="1" ht="17.45" customHeight="1">
      <c r="A12" s="115" t="s">
        <v>62</v>
      </c>
      <c r="B12" s="116">
        <f t="shared" ref="B12" si="2">C12+D12</f>
        <v>1066475</v>
      </c>
      <c r="C12" s="121"/>
      <c r="D12" s="118">
        <v>1066475</v>
      </c>
      <c r="E12" s="119" t="s">
        <v>31</v>
      </c>
      <c r="F12" s="116">
        <f t="shared" si="1"/>
        <v>0</v>
      </c>
      <c r="G12" s="128"/>
      <c r="H12" s="128"/>
    </row>
    <row r="13" spans="1:13" s="129" customFormat="1" ht="17.45" customHeight="1">
      <c r="A13" s="115" t="s">
        <v>48</v>
      </c>
      <c r="B13" s="116">
        <f t="shared" si="0"/>
        <v>0</v>
      </c>
      <c r="C13" s="121"/>
      <c r="D13" s="118"/>
      <c r="E13" s="119" t="s">
        <v>68</v>
      </c>
      <c r="F13" s="116">
        <f t="shared" si="1"/>
        <v>0</v>
      </c>
      <c r="G13" s="128"/>
      <c r="H13" s="128"/>
    </row>
    <row r="14" spans="1:13" s="129" customFormat="1" ht="17.45" customHeight="1">
      <c r="A14" s="115" t="s">
        <v>70</v>
      </c>
      <c r="B14" s="116">
        <f t="shared" si="0"/>
        <v>1066475</v>
      </c>
      <c r="C14" s="121"/>
      <c r="D14" s="118">
        <v>1066475</v>
      </c>
      <c r="E14" s="119" t="s">
        <v>100</v>
      </c>
      <c r="F14" s="116">
        <f t="shared" si="1"/>
        <v>0</v>
      </c>
      <c r="G14" s="128"/>
      <c r="H14" s="128"/>
    </row>
    <row r="15" spans="1:13" s="129" customFormat="1" ht="17.100000000000001" customHeight="1">
      <c r="A15" s="115" t="s">
        <v>94</v>
      </c>
      <c r="B15" s="116">
        <f t="shared" si="0"/>
        <v>0</v>
      </c>
      <c r="C15" s="121"/>
      <c r="D15" s="118"/>
      <c r="E15" s="119" t="s">
        <v>121</v>
      </c>
      <c r="F15" s="116">
        <f t="shared" si="1"/>
        <v>0</v>
      </c>
      <c r="G15" s="128"/>
      <c r="H15" s="128"/>
    </row>
    <row r="16" spans="1:13" s="129" customFormat="1" ht="17.100000000000001" customHeight="1">
      <c r="A16" s="115" t="s">
        <v>74</v>
      </c>
      <c r="B16" s="116">
        <f t="shared" si="0"/>
        <v>0</v>
      </c>
      <c r="C16" s="121"/>
      <c r="D16" s="118"/>
      <c r="E16" s="119" t="s">
        <v>42</v>
      </c>
      <c r="F16" s="116">
        <f t="shared" si="1"/>
        <v>0</v>
      </c>
      <c r="G16" s="128"/>
      <c r="H16" s="128"/>
    </row>
    <row r="17" spans="1:8" s="129" customFormat="1" ht="17.100000000000001" customHeight="1">
      <c r="A17" s="115" t="s">
        <v>55</v>
      </c>
      <c r="B17" s="116">
        <f t="shared" si="0"/>
        <v>0</v>
      </c>
      <c r="C17" s="121"/>
      <c r="D17" s="118"/>
      <c r="E17" s="119" t="s">
        <v>2</v>
      </c>
      <c r="F17" s="116">
        <f t="shared" si="1"/>
        <v>0</v>
      </c>
      <c r="G17" s="128"/>
      <c r="H17" s="128"/>
    </row>
    <row r="18" spans="1:8" s="129" customFormat="1" ht="17.100000000000001" customHeight="1">
      <c r="A18" s="115" t="s">
        <v>122</v>
      </c>
      <c r="B18" s="116">
        <f t="shared" si="0"/>
        <v>0</v>
      </c>
      <c r="C18" s="121"/>
      <c r="D18" s="118"/>
      <c r="E18" s="119" t="s">
        <v>7</v>
      </c>
      <c r="F18" s="116">
        <f t="shared" si="1"/>
        <v>0</v>
      </c>
      <c r="G18" s="128"/>
      <c r="H18" s="128"/>
    </row>
    <row r="19" spans="1:8" s="129" customFormat="1" ht="17.100000000000001" customHeight="1">
      <c r="A19" s="122"/>
      <c r="B19" s="116">
        <f t="shared" si="0"/>
        <v>0</v>
      </c>
      <c r="C19" s="123"/>
      <c r="D19" s="123"/>
      <c r="E19" s="115" t="s">
        <v>6</v>
      </c>
      <c r="F19" s="116">
        <f t="shared" si="1"/>
        <v>0</v>
      </c>
      <c r="G19" s="128"/>
      <c r="H19" s="128"/>
    </row>
    <row r="20" spans="1:8" s="129" customFormat="1" ht="17.100000000000001" customHeight="1">
      <c r="A20" s="122"/>
      <c r="B20" s="116">
        <f t="shared" si="0"/>
        <v>0</v>
      </c>
      <c r="C20" s="124"/>
      <c r="D20" s="124"/>
      <c r="E20" s="115" t="s">
        <v>102</v>
      </c>
      <c r="F20" s="116">
        <f t="shared" si="1"/>
        <v>0</v>
      </c>
      <c r="G20" s="128"/>
      <c r="H20" s="128"/>
    </row>
    <row r="21" spans="1:8" s="129" customFormat="1" ht="17.100000000000001" customHeight="1">
      <c r="A21" s="122"/>
      <c r="B21" s="116">
        <f t="shared" si="0"/>
        <v>0</v>
      </c>
      <c r="C21" s="124"/>
      <c r="D21" s="124"/>
      <c r="E21" s="115" t="s">
        <v>89</v>
      </c>
      <c r="F21" s="116">
        <f t="shared" si="1"/>
        <v>0</v>
      </c>
      <c r="G21" s="128"/>
      <c r="H21" s="128"/>
    </row>
    <row r="22" spans="1:8" s="129" customFormat="1" ht="17.100000000000001" customHeight="1">
      <c r="A22" s="122"/>
      <c r="B22" s="116">
        <f t="shared" si="0"/>
        <v>0</v>
      </c>
      <c r="C22" s="124"/>
      <c r="D22" s="124"/>
      <c r="E22" s="115" t="s">
        <v>119</v>
      </c>
      <c r="F22" s="116">
        <f t="shared" si="1"/>
        <v>0</v>
      </c>
      <c r="G22" s="128"/>
      <c r="H22" s="128"/>
    </row>
    <row r="23" spans="1:8" s="129" customFormat="1" ht="17.100000000000001" customHeight="1">
      <c r="A23" s="122"/>
      <c r="B23" s="116">
        <f t="shared" si="0"/>
        <v>0</v>
      </c>
      <c r="C23" s="124"/>
      <c r="D23" s="124"/>
      <c r="E23" s="115" t="s">
        <v>125</v>
      </c>
      <c r="F23" s="116">
        <f t="shared" si="1"/>
        <v>0</v>
      </c>
      <c r="G23" s="128"/>
      <c r="H23" s="128"/>
    </row>
    <row r="24" spans="1:8" s="129" customFormat="1" ht="17.100000000000001" customHeight="1">
      <c r="A24" s="122"/>
      <c r="B24" s="116">
        <f t="shared" si="0"/>
        <v>0</v>
      </c>
      <c r="C24" s="124"/>
      <c r="D24" s="124"/>
      <c r="E24" s="115" t="s">
        <v>41</v>
      </c>
      <c r="F24" s="116">
        <f t="shared" si="1"/>
        <v>1066475</v>
      </c>
      <c r="G24" s="128"/>
      <c r="H24" s="118">
        <v>1066475</v>
      </c>
    </row>
    <row r="25" spans="1:8" s="129" customFormat="1" ht="17.100000000000001" customHeight="1">
      <c r="A25" s="122"/>
      <c r="B25" s="116">
        <f t="shared" si="0"/>
        <v>0</v>
      </c>
      <c r="C25" s="124"/>
      <c r="D25" s="124"/>
      <c r="E25" s="115" t="s">
        <v>76</v>
      </c>
      <c r="F25" s="116">
        <f t="shared" si="1"/>
        <v>0</v>
      </c>
      <c r="G25" s="128"/>
      <c r="H25" s="128"/>
    </row>
    <row r="26" spans="1:8" s="129" customFormat="1" ht="17.100000000000001" customHeight="1">
      <c r="A26" s="122"/>
      <c r="B26" s="116">
        <f t="shared" si="0"/>
        <v>0</v>
      </c>
      <c r="C26" s="125"/>
      <c r="D26" s="125"/>
      <c r="E26" s="115" t="s">
        <v>127</v>
      </c>
      <c r="F26" s="116">
        <f t="shared" si="1"/>
        <v>0</v>
      </c>
      <c r="G26" s="128"/>
      <c r="H26" s="128"/>
    </row>
    <row r="27" spans="1:8" s="129" customFormat="1" ht="17.100000000000001" customHeight="1">
      <c r="A27" s="115"/>
      <c r="B27" s="116">
        <f t="shared" si="0"/>
        <v>0</v>
      </c>
      <c r="C27" s="126"/>
      <c r="D27" s="126"/>
      <c r="E27" s="115" t="s">
        <v>115</v>
      </c>
      <c r="F27" s="116">
        <f t="shared" si="1"/>
        <v>0</v>
      </c>
      <c r="G27" s="128"/>
      <c r="H27" s="128"/>
    </row>
    <row r="28" spans="1:8" s="129" customFormat="1" ht="17.100000000000001" customHeight="1">
      <c r="A28" s="115" t="s">
        <v>27</v>
      </c>
      <c r="B28" s="118">
        <f t="shared" si="0"/>
        <v>31537281</v>
      </c>
      <c r="C28" s="118">
        <v>4752570</v>
      </c>
      <c r="D28" s="118">
        <f>D5+D6+D14</f>
        <v>26784711</v>
      </c>
      <c r="E28" s="122" t="s">
        <v>25</v>
      </c>
      <c r="F28" s="118">
        <f t="shared" si="1"/>
        <v>31537281</v>
      </c>
      <c r="G28" s="118">
        <v>4752570</v>
      </c>
      <c r="H28" s="130">
        <f>H24+H8</f>
        <v>26784711</v>
      </c>
    </row>
    <row r="29" spans="1:8" s="129" customFormat="1" ht="17.100000000000001" customHeight="1">
      <c r="A29" s="115" t="s">
        <v>81</v>
      </c>
      <c r="B29" s="118">
        <f t="shared" si="0"/>
        <v>0</v>
      </c>
      <c r="C29" s="128"/>
      <c r="D29" s="118"/>
      <c r="E29" s="122" t="s">
        <v>64</v>
      </c>
      <c r="F29" s="118">
        <f t="shared" si="1"/>
        <v>0</v>
      </c>
      <c r="G29" s="128"/>
      <c r="H29" s="128"/>
    </row>
    <row r="30" spans="1:8" s="129" customFormat="1" ht="17.100000000000001" customHeight="1">
      <c r="A30" s="115" t="s">
        <v>128</v>
      </c>
      <c r="B30" s="118">
        <f>C30+D30</f>
        <v>31537281</v>
      </c>
      <c r="C30" s="118">
        <v>4752570</v>
      </c>
      <c r="D30" s="118">
        <f>D28</f>
        <v>26784711</v>
      </c>
      <c r="E30" s="122" t="s">
        <v>1</v>
      </c>
      <c r="F30" s="118">
        <f t="shared" si="1"/>
        <v>31537281</v>
      </c>
      <c r="G30" s="118">
        <v>4752570</v>
      </c>
      <c r="H30" s="130">
        <f>H28</f>
        <v>26784711</v>
      </c>
    </row>
    <row r="31" spans="1:8" s="46" customFormat="1" ht="17.100000000000001" customHeight="1">
      <c r="A31" s="148" t="s">
        <v>170</v>
      </c>
      <c r="B31" s="149"/>
      <c r="C31" s="149"/>
      <c r="D31" s="149"/>
      <c r="E31" s="149"/>
      <c r="F31" s="149"/>
      <c r="G31" s="149"/>
      <c r="H31" s="149"/>
    </row>
    <row r="32" spans="1:8" ht="17.100000000000001" customHeight="1"/>
    <row r="33" spans="2:4" ht="17.100000000000001" customHeight="1"/>
    <row r="34" spans="2:4" ht="17.100000000000001" customHeight="1">
      <c r="B34" s="127"/>
      <c r="C34" s="127"/>
      <c r="D34" s="127"/>
    </row>
  </sheetData>
  <sheetProtection formatCells="0" formatColumns="0" formatRows="0"/>
  <mergeCells count="4">
    <mergeCell ref="A1:H1"/>
    <mergeCell ref="A3:B3"/>
    <mergeCell ref="E3:H3"/>
    <mergeCell ref="A31:H31"/>
  </mergeCells>
  <phoneticPr fontId="0" type="noConversion"/>
  <pageMargins left="0.74999998873613005" right="0.74999998873613005" top="0.21259843364475278" bottom="0.606299197579932" header="0.49999999249075339" footer="0.49999999249075339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18"/>
  <sheetViews>
    <sheetView showGridLines="0" showZeros="0" topLeftCell="A6" workbookViewId="0">
      <selection activeCell="J12" sqref="J12"/>
    </sheetView>
  </sheetViews>
  <sheetFormatPr defaultColWidth="9.1640625" defaultRowHeight="12.75" customHeight="1"/>
  <cols>
    <col min="1" max="1" width="12.83203125" customWidth="1"/>
    <col min="2" max="2" width="14.5" customWidth="1"/>
    <col min="3" max="3" width="15.83203125" customWidth="1"/>
    <col min="4" max="4" width="9.33203125" customWidth="1"/>
    <col min="5" max="5" width="9.1640625" customWidth="1"/>
    <col min="6" max="6" width="11.5" customWidth="1"/>
    <col min="7" max="7" width="9.1640625" customWidth="1"/>
    <col min="8" max="8" width="13.1640625" customWidth="1"/>
    <col min="9" max="9" width="14" customWidth="1"/>
    <col min="10" max="10" width="11.6640625" customWidth="1"/>
    <col min="11" max="11" width="13.33203125" customWidth="1"/>
    <col min="12" max="12" width="18.33203125" customWidth="1"/>
    <col min="13" max="13" width="16.5" customWidth="1"/>
  </cols>
  <sheetData>
    <row r="2" spans="1:13" ht="31.5" customHeight="1">
      <c r="A2" s="173" t="s">
        <v>29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23.25" customHeight="1">
      <c r="A3" s="5" t="s">
        <v>200</v>
      </c>
    </row>
    <row r="4" spans="1:13" ht="33.75" customHeight="1">
      <c r="A4" s="156" t="s">
        <v>108</v>
      </c>
      <c r="B4" s="169" t="s">
        <v>47</v>
      </c>
      <c r="C4" s="169"/>
      <c r="D4" s="169"/>
      <c r="E4" s="169"/>
      <c r="F4" s="169"/>
      <c r="G4" s="169"/>
      <c r="H4" s="169"/>
      <c r="I4" s="169"/>
      <c r="J4" s="157" t="s">
        <v>45</v>
      </c>
      <c r="K4" s="157" t="s">
        <v>129</v>
      </c>
      <c r="L4" s="156" t="s">
        <v>118</v>
      </c>
      <c r="M4" s="156"/>
    </row>
    <row r="5" spans="1:13" ht="27" customHeight="1">
      <c r="A5" s="157"/>
      <c r="B5" s="169" t="s">
        <v>59</v>
      </c>
      <c r="C5" s="174" t="s">
        <v>15</v>
      </c>
      <c r="D5" s="175"/>
      <c r="E5" s="175"/>
      <c r="F5" s="175"/>
      <c r="G5" s="176"/>
      <c r="H5" s="175" t="s">
        <v>117</v>
      </c>
      <c r="I5" s="176"/>
      <c r="J5" s="157"/>
      <c r="K5" s="157"/>
      <c r="L5" s="156" t="s">
        <v>35</v>
      </c>
      <c r="M5" s="156" t="s">
        <v>51</v>
      </c>
    </row>
    <row r="6" spans="1:13" ht="76.5" customHeight="1">
      <c r="A6" s="158"/>
      <c r="B6" s="172"/>
      <c r="C6" s="47" t="s">
        <v>111</v>
      </c>
      <c r="D6" s="7" t="s">
        <v>140</v>
      </c>
      <c r="E6" s="7" t="s">
        <v>99</v>
      </c>
      <c r="F6" s="7" t="s">
        <v>77</v>
      </c>
      <c r="G6" s="7" t="s">
        <v>43</v>
      </c>
      <c r="H6" s="37" t="s">
        <v>10</v>
      </c>
      <c r="I6" s="48" t="s">
        <v>87</v>
      </c>
      <c r="J6" s="158"/>
      <c r="K6" s="158"/>
      <c r="L6" s="159"/>
      <c r="M6" s="159"/>
    </row>
    <row r="7" spans="1:13" s="45" customFormat="1" ht="195.75" customHeight="1">
      <c r="A7" s="62" t="s">
        <v>28</v>
      </c>
      <c r="B7" s="73">
        <v>31537281</v>
      </c>
      <c r="C7" s="73">
        <v>22641281</v>
      </c>
      <c r="D7" s="74"/>
      <c r="E7" s="75"/>
      <c r="F7" s="76">
        <v>8896000</v>
      </c>
      <c r="G7" s="77"/>
      <c r="H7" s="73">
        <v>30470806</v>
      </c>
      <c r="I7" s="73">
        <v>1066475</v>
      </c>
      <c r="J7" s="78" t="s">
        <v>184</v>
      </c>
      <c r="K7" s="79" t="s">
        <v>185</v>
      </c>
      <c r="L7" s="78" t="s">
        <v>186</v>
      </c>
      <c r="M7" s="78" t="s">
        <v>187</v>
      </c>
    </row>
    <row r="8" spans="1:13" ht="16.5" customHeight="1">
      <c r="A8" s="5"/>
      <c r="B8" s="5"/>
      <c r="K8" s="5"/>
      <c r="L8" s="5"/>
      <c r="M8" s="5"/>
    </row>
    <row r="9" spans="1:13" ht="16.5" customHeight="1">
      <c r="B9" s="5"/>
      <c r="J9" s="5"/>
      <c r="K9" s="5"/>
      <c r="L9" s="5"/>
    </row>
    <row r="10" spans="1:13" ht="16.5" customHeight="1">
      <c r="A10" s="150" t="s">
        <v>182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 ht="16.5" customHeight="1">
      <c r="C11" s="5"/>
      <c r="J11" s="5"/>
      <c r="K11" s="5"/>
      <c r="L11" s="5"/>
    </row>
    <row r="12" spans="1:13" ht="16.5" customHeight="1">
      <c r="C12" s="5"/>
      <c r="D12" s="5"/>
      <c r="J12" s="5"/>
      <c r="K12" s="5"/>
    </row>
    <row r="13" spans="1:13" ht="16.5" customHeight="1">
      <c r="D13" s="5"/>
      <c r="J13" s="5"/>
      <c r="K13" s="5"/>
    </row>
    <row r="14" spans="1:13" ht="16.5" customHeight="1">
      <c r="D14" s="5"/>
      <c r="E14" s="5"/>
      <c r="J14" s="5"/>
    </row>
    <row r="15" spans="1:13" ht="16.5" customHeight="1">
      <c r="F15" s="5"/>
    </row>
    <row r="16" spans="1:13" ht="16.5" customHeight="1">
      <c r="F16" s="5"/>
      <c r="G16" s="5"/>
      <c r="H16" s="5"/>
    </row>
    <row r="17" spans="8:9" ht="16.5" customHeight="1">
      <c r="H17" s="5"/>
    </row>
    <row r="18" spans="8:9" ht="39" customHeight="1">
      <c r="H18" s="5"/>
      <c r="I18" s="5"/>
    </row>
  </sheetData>
  <sheetProtection formatCells="0" formatColumns="0" formatRows="0"/>
  <mergeCells count="12">
    <mergeCell ref="A10:M10"/>
    <mergeCell ref="B4:I4"/>
    <mergeCell ref="A4:A6"/>
    <mergeCell ref="A2:M2"/>
    <mergeCell ref="B5:B6"/>
    <mergeCell ref="J4:J6"/>
    <mergeCell ref="K4:K6"/>
    <mergeCell ref="L5:L6"/>
    <mergeCell ref="M5:M6"/>
    <mergeCell ref="L4:M4"/>
    <mergeCell ref="C5:G5"/>
    <mergeCell ref="H5:I5"/>
  </mergeCells>
  <phoneticPr fontId="0" type="noConversion"/>
  <pageMargins left="0.35629920133455528" right="0.35629920133455528" top="0.21259843364475278" bottom="0.606299197579932" header="0.49999999249075339" footer="0.49999999249075339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31"/>
  <sheetViews>
    <sheetView showGridLines="0" showZeros="0" workbookViewId="0">
      <selection activeCell="A8" sqref="A8"/>
    </sheetView>
  </sheetViews>
  <sheetFormatPr defaultColWidth="9.1640625" defaultRowHeight="11.25"/>
  <cols>
    <col min="1" max="1" width="16.1640625" customWidth="1"/>
  </cols>
  <sheetData>
    <row r="1" spans="1:18" ht="27.75" customHeight="1">
      <c r="A1" s="145" t="s">
        <v>130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ht="12.75" customHeight="1">
      <c r="R2" s="2" t="s">
        <v>30</v>
      </c>
    </row>
    <row r="3" spans="1:18" ht="20.25" customHeight="1">
      <c r="A3" s="151" t="s">
        <v>107</v>
      </c>
      <c r="B3" s="151" t="s">
        <v>46</v>
      </c>
      <c r="C3" s="151"/>
      <c r="D3" s="151" t="s">
        <v>32</v>
      </c>
      <c r="E3" s="151" t="s">
        <v>112</v>
      </c>
      <c r="F3" s="151" t="s">
        <v>34</v>
      </c>
      <c r="G3" s="151" t="s">
        <v>105</v>
      </c>
      <c r="H3" s="152" t="s">
        <v>28</v>
      </c>
      <c r="I3" s="151" t="s">
        <v>126</v>
      </c>
      <c r="J3" s="151"/>
      <c r="K3" s="151"/>
      <c r="L3" s="151"/>
      <c r="M3" s="151"/>
      <c r="N3" s="151"/>
      <c r="O3" s="151"/>
      <c r="P3" s="151"/>
      <c r="Q3" s="151"/>
      <c r="R3" s="151"/>
    </row>
    <row r="4" spans="1:18" ht="18" customHeight="1">
      <c r="A4" s="151"/>
      <c r="B4" s="151" t="s">
        <v>88</v>
      </c>
      <c r="C4" s="151" t="s">
        <v>24</v>
      </c>
      <c r="D4" s="151"/>
      <c r="E4" s="151"/>
      <c r="F4" s="151"/>
      <c r="G4" s="151"/>
      <c r="H4" s="152"/>
      <c r="I4" s="177" t="s">
        <v>83</v>
      </c>
      <c r="J4" s="177" t="s">
        <v>101</v>
      </c>
      <c r="K4" s="177"/>
      <c r="L4" s="177"/>
      <c r="M4" s="180" t="s">
        <v>75</v>
      </c>
      <c r="N4" s="180"/>
      <c r="O4" s="180"/>
      <c r="P4" s="182" t="s">
        <v>65</v>
      </c>
      <c r="Q4" s="181" t="s">
        <v>69</v>
      </c>
      <c r="R4" s="181" t="s">
        <v>91</v>
      </c>
    </row>
    <row r="5" spans="1:18" ht="12.75" customHeight="1">
      <c r="A5" s="151"/>
      <c r="B5" s="151"/>
      <c r="C5" s="151"/>
      <c r="D5" s="151"/>
      <c r="E5" s="151"/>
      <c r="F5" s="151"/>
      <c r="G5" s="151"/>
      <c r="H5" s="152"/>
      <c r="I5" s="151"/>
      <c r="J5" s="178" t="s">
        <v>79</v>
      </c>
      <c r="K5" s="180" t="s">
        <v>98</v>
      </c>
      <c r="L5" s="180" t="s">
        <v>44</v>
      </c>
      <c r="M5" s="180" t="s">
        <v>79</v>
      </c>
      <c r="N5" s="177" t="s">
        <v>98</v>
      </c>
      <c r="O5" s="151" t="s">
        <v>44</v>
      </c>
      <c r="P5" s="155"/>
      <c r="Q5" s="156"/>
      <c r="R5" s="156"/>
    </row>
    <row r="6" spans="1:18" ht="26.25" customHeight="1">
      <c r="A6" s="154"/>
      <c r="B6" s="154"/>
      <c r="C6" s="154"/>
      <c r="D6" s="154"/>
      <c r="E6" s="154"/>
      <c r="F6" s="154"/>
      <c r="G6" s="154"/>
      <c r="H6" s="167"/>
      <c r="I6" s="154"/>
      <c r="J6" s="179"/>
      <c r="K6" s="154"/>
      <c r="L6" s="154"/>
      <c r="M6" s="154"/>
      <c r="N6" s="167"/>
      <c r="O6" s="154"/>
      <c r="P6" s="183"/>
      <c r="Q6" s="159"/>
      <c r="R6" s="159"/>
    </row>
    <row r="7" spans="1:18" s="45" customFormat="1" ht="17.25" customHeight="1">
      <c r="A7" s="60" t="s">
        <v>28</v>
      </c>
      <c r="B7" s="61"/>
      <c r="C7" s="62"/>
      <c r="D7" s="62"/>
      <c r="E7" s="62"/>
      <c r="F7" s="62"/>
      <c r="G7" s="62"/>
      <c r="H7" s="63"/>
      <c r="I7" s="63"/>
      <c r="J7" s="63"/>
      <c r="K7" s="63"/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4">
        <v>0</v>
      </c>
    </row>
    <row r="8" spans="1:18" ht="17.100000000000001" customHeight="1">
      <c r="A8" s="60" t="s">
        <v>201</v>
      </c>
      <c r="B8" s="61"/>
      <c r="C8" s="62"/>
      <c r="D8" s="62"/>
      <c r="E8" s="62"/>
      <c r="F8" s="62"/>
      <c r="G8" s="62"/>
      <c r="H8" s="63"/>
      <c r="I8" s="63"/>
      <c r="J8" s="63"/>
      <c r="K8" s="63"/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4">
        <v>0</v>
      </c>
    </row>
    <row r="9" spans="1:18" ht="17.100000000000001" customHeight="1">
      <c r="A9" s="60"/>
      <c r="B9" s="60"/>
      <c r="C9" s="60"/>
      <c r="D9" s="60"/>
      <c r="E9" s="60"/>
      <c r="F9" s="60"/>
      <c r="G9" s="60"/>
      <c r="H9" s="64"/>
      <c r="I9" s="64"/>
      <c r="J9" s="64"/>
      <c r="K9" s="64"/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</row>
    <row r="10" spans="1:18" ht="12" customHeight="1">
      <c r="A10" s="68"/>
      <c r="B10" s="68"/>
      <c r="C10" s="68"/>
      <c r="D10" s="3"/>
      <c r="E10" s="68"/>
      <c r="F10" s="3"/>
      <c r="G10" s="68"/>
      <c r="H10" s="68"/>
      <c r="I10" s="68"/>
      <c r="J10" s="3"/>
      <c r="K10" s="68"/>
      <c r="L10" s="68"/>
      <c r="M10" s="68"/>
      <c r="N10" s="68"/>
      <c r="O10" s="68"/>
      <c r="P10" s="3"/>
      <c r="Q10" s="68"/>
      <c r="R10" s="68"/>
    </row>
    <row r="11" spans="1:18" ht="12" customHeight="1">
      <c r="A11" s="68"/>
      <c r="B11" s="68"/>
      <c r="C11" s="68"/>
      <c r="D11" s="3"/>
      <c r="E11" s="68"/>
      <c r="F11" s="68"/>
      <c r="G11" s="68"/>
      <c r="H11" s="68"/>
      <c r="I11" s="68"/>
      <c r="J11" s="3"/>
      <c r="K11" s="68"/>
      <c r="L11" s="68"/>
      <c r="M11" s="68"/>
      <c r="N11" s="68"/>
      <c r="O11" s="68"/>
      <c r="P11" s="3"/>
      <c r="Q11" s="68"/>
      <c r="R11" s="3"/>
    </row>
    <row r="12" spans="1:18" ht="12" customHeight="1">
      <c r="A12" s="3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3"/>
      <c r="P12" s="68"/>
      <c r="Q12" s="68"/>
      <c r="R12" s="3"/>
    </row>
    <row r="13" spans="1:18" ht="12" customHeight="1">
      <c r="A13" s="3"/>
      <c r="B13" s="3"/>
      <c r="C13" s="68"/>
      <c r="D13" s="68"/>
      <c r="E13" s="68"/>
      <c r="F13" s="68"/>
      <c r="G13" s="68"/>
      <c r="H13" s="68"/>
      <c r="I13" s="3"/>
      <c r="J13" s="68"/>
      <c r="K13" s="68"/>
      <c r="L13" s="68"/>
      <c r="M13" s="68"/>
      <c r="N13" s="68"/>
      <c r="O13" s="68"/>
      <c r="P13" s="68"/>
      <c r="Q13" s="68"/>
      <c r="R13" s="3"/>
    </row>
    <row r="14" spans="1:18" ht="12" customHeight="1">
      <c r="A14" s="3"/>
      <c r="B14" s="3"/>
      <c r="C14" s="68"/>
      <c r="D14" s="68"/>
      <c r="E14" s="3"/>
      <c r="F14" s="68"/>
      <c r="G14" s="68"/>
      <c r="H14" s="68"/>
      <c r="I14" s="3"/>
      <c r="J14" s="68"/>
      <c r="K14" s="68"/>
      <c r="L14" s="68"/>
      <c r="M14" s="68"/>
      <c r="N14" s="68"/>
      <c r="O14" s="3"/>
      <c r="P14" s="68"/>
      <c r="Q14" s="68"/>
      <c r="R14" s="3"/>
    </row>
    <row r="15" spans="1:18" ht="12" customHeight="1">
      <c r="A15" s="3"/>
      <c r="B15" s="3"/>
      <c r="C15" s="3"/>
      <c r="D15" s="68"/>
      <c r="E15" s="68"/>
      <c r="F15" s="68"/>
      <c r="G15" s="68"/>
      <c r="H15" s="68"/>
      <c r="I15" s="3"/>
      <c r="J15" s="68"/>
      <c r="K15" s="3"/>
      <c r="L15" s="68"/>
      <c r="M15" s="3"/>
      <c r="N15" s="3"/>
      <c r="O15" s="3"/>
      <c r="P15" s="68"/>
      <c r="Q15" s="3"/>
      <c r="R15" s="3"/>
    </row>
    <row r="16" spans="1:18" ht="12" customHeight="1">
      <c r="A16" s="3"/>
      <c r="B16" s="3"/>
      <c r="C16" s="3"/>
      <c r="D16" s="68"/>
      <c r="E16" s="68"/>
      <c r="F16" s="68"/>
      <c r="G16" s="68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2" customHeight="1">
      <c r="A17" s="3"/>
      <c r="B17" s="3"/>
      <c r="C17" s="3"/>
      <c r="D17" s="3"/>
      <c r="E17" s="68"/>
      <c r="F17" s="68"/>
      <c r="G17" s="68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2" customHeight="1">
      <c r="A18" s="3"/>
      <c r="B18" s="3"/>
      <c r="C18" s="3"/>
      <c r="D18" s="3"/>
      <c r="E18" s="3"/>
      <c r="F18" s="68"/>
      <c r="G18" s="6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2" customHeight="1">
      <c r="A19" s="3"/>
      <c r="B19" s="3"/>
      <c r="C19" s="3"/>
      <c r="D19" s="3"/>
      <c r="E19" s="3"/>
      <c r="F19" s="68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2" customHeight="1">
      <c r="A20" s="3"/>
      <c r="B20" s="3"/>
      <c r="C20" s="3"/>
      <c r="D20" s="3"/>
      <c r="E20" s="3"/>
      <c r="F20" s="3"/>
      <c r="G20" s="68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2" customHeight="1">
      <c r="A21" s="3"/>
      <c r="B21" s="3"/>
      <c r="C21" s="3"/>
      <c r="D21" s="3"/>
      <c r="E21" s="3"/>
      <c r="F21" s="3"/>
      <c r="G21" s="68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31" spans="1:18">
      <c r="A31" s="150" t="s">
        <v>183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</row>
  </sheetData>
  <sheetProtection formatCells="0" formatColumns="0" formatRows="0"/>
  <mergeCells count="24">
    <mergeCell ref="A1:R1"/>
    <mergeCell ref="O5:O6"/>
    <mergeCell ref="R4:R6"/>
    <mergeCell ref="A3:A6"/>
    <mergeCell ref="I4:I6"/>
    <mergeCell ref="L5:L6"/>
    <mergeCell ref="K5:K6"/>
    <mergeCell ref="B3:C3"/>
    <mergeCell ref="D3:D6"/>
    <mergeCell ref="F3:F6"/>
    <mergeCell ref="G3:G6"/>
    <mergeCell ref="Q4:Q6"/>
    <mergeCell ref="P4:P6"/>
    <mergeCell ref="B4:B6"/>
    <mergeCell ref="C4:C6"/>
    <mergeCell ref="M5:M6"/>
    <mergeCell ref="A31:R31"/>
    <mergeCell ref="N5:N6"/>
    <mergeCell ref="H3:H6"/>
    <mergeCell ref="J5:J6"/>
    <mergeCell ref="M4:O4"/>
    <mergeCell ref="E3:E6"/>
    <mergeCell ref="J4:L4"/>
    <mergeCell ref="I3:R3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scale="87" orientation="landscape" horizontalDpi="4294967295" verticalDpi="4294967295" r:id="rId1"/>
  <headerFooter alignWithMargins="0">
    <oddHeader>&amp;A</oddHeader>
    <oddFooter>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1"/>
  <sheetViews>
    <sheetView showGridLines="0" showZeros="0" workbookViewId="0">
      <selection activeCell="D9" sqref="D9:I9"/>
    </sheetView>
  </sheetViews>
  <sheetFormatPr defaultColWidth="9.1640625" defaultRowHeight="12.75" customHeight="1"/>
  <cols>
    <col min="1" max="1" width="13" customWidth="1"/>
    <col min="2" max="2" width="22.6640625" customWidth="1"/>
    <col min="3" max="3" width="15.33203125" customWidth="1"/>
    <col min="4" max="4" width="16.83203125" customWidth="1"/>
    <col min="5" max="5" width="9.1640625" customWidth="1"/>
    <col min="6" max="6" width="7.6640625" customWidth="1"/>
    <col min="7" max="7" width="6.6640625" customWidth="1"/>
    <col min="8" max="8" width="9.1640625" customWidth="1"/>
    <col min="9" max="9" width="7.83203125" customWidth="1"/>
    <col min="10" max="10" width="7.33203125" customWidth="1"/>
    <col min="11" max="11" width="13" customWidth="1"/>
    <col min="12" max="12" width="6.6640625" customWidth="1"/>
    <col min="13" max="13" width="7" customWidth="1"/>
    <col min="14" max="14" width="5.6640625" customWidth="1"/>
    <col min="15" max="15" width="6" customWidth="1"/>
    <col min="16" max="16" width="5.6640625" customWidth="1"/>
  </cols>
  <sheetData>
    <row r="1" spans="1:17" ht="31.5" customHeight="1">
      <c r="A1" s="145" t="s">
        <v>123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7" ht="12.75" customHeight="1">
      <c r="A2" s="5" t="s">
        <v>169</v>
      </c>
      <c r="B2" s="5" t="s">
        <v>202</v>
      </c>
      <c r="O2" s="153" t="s">
        <v>8</v>
      </c>
      <c r="P2" s="153"/>
    </row>
    <row r="3" spans="1:17" ht="17.45" customHeight="1">
      <c r="A3" s="151" t="s">
        <v>132</v>
      </c>
      <c r="B3" s="151"/>
      <c r="C3" s="151" t="s">
        <v>113</v>
      </c>
      <c r="D3" s="152" t="s">
        <v>53</v>
      </c>
      <c r="E3" s="151" t="s">
        <v>140</v>
      </c>
      <c r="F3" s="151"/>
      <c r="G3" s="151"/>
      <c r="H3" s="151"/>
      <c r="I3" s="152"/>
      <c r="J3" s="151" t="s">
        <v>22</v>
      </c>
      <c r="K3" s="151"/>
      <c r="L3" s="155" t="s">
        <v>84</v>
      </c>
      <c r="M3" s="151" t="s">
        <v>110</v>
      </c>
      <c r="N3" s="151" t="s">
        <v>91</v>
      </c>
      <c r="O3" s="151" t="s">
        <v>13</v>
      </c>
      <c r="P3" s="151" t="s">
        <v>19</v>
      </c>
    </row>
    <row r="4" spans="1:17" ht="58.5" customHeight="1">
      <c r="A4" s="20" t="s">
        <v>124</v>
      </c>
      <c r="B4" s="20" t="s">
        <v>36</v>
      </c>
      <c r="C4" s="154"/>
      <c r="D4" s="154"/>
      <c r="E4" s="21" t="s">
        <v>82</v>
      </c>
      <c r="F4" s="19" t="s">
        <v>4</v>
      </c>
      <c r="G4" s="19" t="s">
        <v>21</v>
      </c>
      <c r="H4" s="19" t="s">
        <v>93</v>
      </c>
      <c r="I4" s="19" t="s">
        <v>20</v>
      </c>
      <c r="J4" s="19" t="s">
        <v>90</v>
      </c>
      <c r="K4" s="19" t="s">
        <v>106</v>
      </c>
      <c r="L4" s="154"/>
      <c r="M4" s="154"/>
      <c r="N4" s="154"/>
      <c r="O4" s="154"/>
      <c r="P4" s="154"/>
      <c r="Q4" s="5"/>
    </row>
    <row r="5" spans="1:17" s="45" customFormat="1" ht="24" customHeight="1">
      <c r="A5" s="39"/>
      <c r="B5" s="40" t="s">
        <v>28</v>
      </c>
      <c r="C5" s="105">
        <v>31537280.640000001</v>
      </c>
      <c r="D5" s="105">
        <v>21574805.640000001</v>
      </c>
      <c r="E5" s="105">
        <v>8496000</v>
      </c>
      <c r="F5" s="105">
        <v>0</v>
      </c>
      <c r="G5" s="105">
        <v>0</v>
      </c>
      <c r="H5" s="105">
        <v>0</v>
      </c>
      <c r="I5" s="105">
        <v>400000</v>
      </c>
      <c r="J5" s="105">
        <v>0</v>
      </c>
      <c r="K5" s="105">
        <v>1066475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</row>
    <row r="6" spans="1:17" ht="24" customHeight="1">
      <c r="A6" s="39" t="s">
        <v>189</v>
      </c>
      <c r="B6" s="40" t="s">
        <v>190</v>
      </c>
      <c r="C6" s="105">
        <v>31537280.640000001</v>
      </c>
      <c r="D6" s="105">
        <v>21574805.640000001</v>
      </c>
      <c r="E6" s="105">
        <v>8496000</v>
      </c>
      <c r="F6" s="105">
        <v>0</v>
      </c>
      <c r="G6" s="105">
        <v>0</v>
      </c>
      <c r="H6" s="105">
        <v>0</v>
      </c>
      <c r="I6" s="105">
        <v>400000</v>
      </c>
      <c r="J6" s="105">
        <v>0</v>
      </c>
      <c r="K6" s="105">
        <v>1066475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5"/>
    </row>
    <row r="7" spans="1:17" ht="24" customHeight="1">
      <c r="A7" s="39" t="s">
        <v>196</v>
      </c>
      <c r="B7" s="40" t="s">
        <v>191</v>
      </c>
      <c r="C7" s="105">
        <f>C8+C9</f>
        <v>31537280.640000001</v>
      </c>
      <c r="D7" s="105">
        <f t="shared" ref="D7:K7" si="0">D8+D9</f>
        <v>21574805.640000001</v>
      </c>
      <c r="E7" s="105">
        <f t="shared" si="0"/>
        <v>8496000</v>
      </c>
      <c r="F7" s="105">
        <f t="shared" si="0"/>
        <v>0</v>
      </c>
      <c r="G7" s="105">
        <f t="shared" si="0"/>
        <v>0</v>
      </c>
      <c r="H7" s="105">
        <f t="shared" si="0"/>
        <v>0</v>
      </c>
      <c r="I7" s="105">
        <f t="shared" si="0"/>
        <v>400000</v>
      </c>
      <c r="J7" s="105">
        <f t="shared" si="0"/>
        <v>0</v>
      </c>
      <c r="K7" s="105">
        <f t="shared" si="0"/>
        <v>1066475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</row>
    <row r="8" spans="1:17" ht="24" customHeight="1">
      <c r="A8" s="111" t="s">
        <v>205</v>
      </c>
      <c r="B8" s="40" t="s">
        <v>192</v>
      </c>
      <c r="C8" s="105">
        <v>4752569.6399999997</v>
      </c>
      <c r="D8" s="105">
        <v>4752569.6399999997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/>
      <c r="L8" s="65">
        <v>0</v>
      </c>
      <c r="M8" s="65">
        <v>0</v>
      </c>
      <c r="N8" s="65">
        <v>0</v>
      </c>
      <c r="O8" s="65">
        <v>0</v>
      </c>
      <c r="P8" s="65">
        <v>0</v>
      </c>
    </row>
    <row r="9" spans="1:17" ht="22.5" customHeight="1">
      <c r="A9" s="108" t="s">
        <v>204</v>
      </c>
      <c r="B9" s="109" t="s">
        <v>203</v>
      </c>
      <c r="C9" s="112">
        <f>D9+E9+I9+K9</f>
        <v>26784711</v>
      </c>
      <c r="D9" s="112">
        <v>16822236</v>
      </c>
      <c r="E9" s="112">
        <v>8496000</v>
      </c>
      <c r="F9" s="112"/>
      <c r="G9" s="112"/>
      <c r="H9" s="112"/>
      <c r="I9" s="112">
        <v>400000</v>
      </c>
      <c r="J9" s="112"/>
      <c r="K9" s="112">
        <v>1066475</v>
      </c>
      <c r="L9" s="89"/>
      <c r="M9" s="89"/>
      <c r="N9" s="89"/>
      <c r="O9" s="89"/>
      <c r="P9" s="89"/>
    </row>
    <row r="10" spans="1:17" ht="18" customHeight="1">
      <c r="A10" s="82"/>
      <c r="B10" s="83"/>
      <c r="C10" s="84"/>
      <c r="D10" s="84"/>
      <c r="E10" s="84"/>
      <c r="F10" s="89"/>
      <c r="G10" s="89"/>
      <c r="H10" s="89"/>
      <c r="I10" s="84"/>
      <c r="J10" s="89"/>
      <c r="K10" s="84"/>
      <c r="L10" s="89"/>
      <c r="M10" s="89"/>
      <c r="N10" s="89"/>
      <c r="O10" s="89"/>
      <c r="P10" s="89"/>
    </row>
    <row r="11" spans="1:17" ht="18" customHeight="1">
      <c r="A11" s="82"/>
      <c r="B11" s="83"/>
      <c r="C11" s="84"/>
      <c r="D11" s="84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1:17" ht="18" customHeight="1">
      <c r="A12" s="82"/>
      <c r="B12" s="83"/>
      <c r="C12" s="84"/>
      <c r="D12" s="84"/>
      <c r="E12" s="84"/>
      <c r="F12" s="89"/>
      <c r="G12" s="89"/>
      <c r="H12" s="89"/>
      <c r="I12" s="84"/>
      <c r="J12" s="89"/>
      <c r="K12" s="84"/>
      <c r="L12" s="89">
        <v>0</v>
      </c>
      <c r="M12" s="89">
        <v>0</v>
      </c>
      <c r="N12" s="89">
        <v>0</v>
      </c>
      <c r="O12" s="89">
        <v>0</v>
      </c>
      <c r="P12" s="89">
        <v>0</v>
      </c>
    </row>
    <row r="13" spans="1:17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5" spans="1:17" ht="12.75" customHeight="1">
      <c r="A15" s="150" t="s">
        <v>171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</row>
    <row r="21" spans="6:6" ht="12.75" customHeight="1">
      <c r="F21" s="70"/>
    </row>
  </sheetData>
  <sheetProtection formatCells="0" formatColumns="0" formatRows="0"/>
  <mergeCells count="13">
    <mergeCell ref="A15:P15"/>
    <mergeCell ref="E3:I3"/>
    <mergeCell ref="O2:P2"/>
    <mergeCell ref="J3:K3"/>
    <mergeCell ref="A1:P1"/>
    <mergeCell ref="M3:M4"/>
    <mergeCell ref="N3:N4"/>
    <mergeCell ref="O3:O4"/>
    <mergeCell ref="P3:P4"/>
    <mergeCell ref="A3:B3"/>
    <mergeCell ref="C3:C4"/>
    <mergeCell ref="D3:D4"/>
    <mergeCell ref="L3:L4"/>
  </mergeCells>
  <phoneticPr fontId="0" type="noConversion"/>
  <pageMargins left="0.74999998873613005" right="0.74999998873613005" top="0.21259843364475278" bottom="0.606299197579932" header="0.49999999249075339" footer="0.49999999249075339"/>
  <pageSetup paperSize="9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"/>
  <sheetViews>
    <sheetView showGridLines="0" showZeros="0" workbookViewId="0">
      <selection activeCell="C4" sqref="C4:E8"/>
    </sheetView>
  </sheetViews>
  <sheetFormatPr defaultColWidth="9.1640625" defaultRowHeight="12.75" customHeight="1"/>
  <cols>
    <col min="1" max="1" width="33.5" customWidth="1"/>
    <col min="2" max="2" width="34.83203125" customWidth="1"/>
    <col min="3" max="3" width="24.5" customWidth="1"/>
    <col min="4" max="4" width="30" customWidth="1"/>
    <col min="5" max="5" width="30.6640625" customWidth="1"/>
  </cols>
  <sheetData>
    <row r="1" spans="1:16" ht="45" customHeight="1">
      <c r="A1" s="145" t="s">
        <v>109</v>
      </c>
      <c r="B1" s="145"/>
      <c r="C1" s="145"/>
      <c r="D1" s="145"/>
      <c r="E1" s="145"/>
    </row>
    <row r="2" spans="1:16" ht="21.75" customHeight="1">
      <c r="A2" s="42" t="s">
        <v>200</v>
      </c>
      <c r="E2" s="66" t="s">
        <v>8</v>
      </c>
    </row>
    <row r="3" spans="1:16" ht="17.100000000000001" customHeight="1">
      <c r="A3" s="38" t="s">
        <v>141</v>
      </c>
      <c r="B3" s="38" t="s">
        <v>36</v>
      </c>
      <c r="C3" s="38" t="s">
        <v>28</v>
      </c>
      <c r="D3" s="38" t="s">
        <v>10</v>
      </c>
      <c r="E3" s="38" t="s">
        <v>87</v>
      </c>
    </row>
    <row r="4" spans="1:16" s="45" customFormat="1" ht="17.100000000000001" customHeight="1">
      <c r="A4" s="24"/>
      <c r="B4" s="25" t="s">
        <v>28</v>
      </c>
      <c r="C4" s="55">
        <v>31537280.640000001</v>
      </c>
      <c r="D4" s="131">
        <v>30470805.640000001</v>
      </c>
      <c r="E4" s="55">
        <v>1066475</v>
      </c>
    </row>
    <row r="5" spans="1:16" ht="17.100000000000001" customHeight="1">
      <c r="A5" s="24" t="s">
        <v>189</v>
      </c>
      <c r="B5" s="25" t="s">
        <v>190</v>
      </c>
      <c r="C5" s="55">
        <v>31537280.640000001</v>
      </c>
      <c r="D5" s="131">
        <v>30470805.640000001</v>
      </c>
      <c r="E5" s="55">
        <v>1066475</v>
      </c>
    </row>
    <row r="6" spans="1:16" ht="17.100000000000001" customHeight="1">
      <c r="A6" s="24" t="s">
        <v>196</v>
      </c>
      <c r="B6" s="25" t="s">
        <v>191</v>
      </c>
      <c r="C6" s="55">
        <f>C7+C8</f>
        <v>31537280.640000001</v>
      </c>
      <c r="D6" s="55">
        <f t="shared" ref="D6:E6" si="0">D7+D8</f>
        <v>30470805.640000001</v>
      </c>
      <c r="E6" s="55">
        <f t="shared" si="0"/>
        <v>1066475</v>
      </c>
    </row>
    <row r="7" spans="1:16" ht="17.100000000000001" customHeight="1">
      <c r="A7" s="24" t="s">
        <v>197</v>
      </c>
      <c r="B7" s="25" t="s">
        <v>192</v>
      </c>
      <c r="C7" s="55">
        <v>4752569.6399999997</v>
      </c>
      <c r="D7" s="131">
        <v>4752569.6399999997</v>
      </c>
      <c r="E7" s="55">
        <v>0</v>
      </c>
    </row>
    <row r="8" spans="1:16" ht="17.100000000000001" customHeight="1">
      <c r="A8" s="108" t="s">
        <v>206</v>
      </c>
      <c r="B8" s="109" t="s">
        <v>193</v>
      </c>
      <c r="C8" s="132">
        <f>D8+E8</f>
        <v>26784711</v>
      </c>
      <c r="D8" s="110">
        <v>25718236</v>
      </c>
      <c r="E8" s="110">
        <v>1066475</v>
      </c>
    </row>
    <row r="9" spans="1:16" ht="17.100000000000001" customHeight="1">
      <c r="A9" s="41"/>
      <c r="B9" s="4"/>
      <c r="C9" s="4"/>
      <c r="D9" s="4"/>
      <c r="E9" s="4"/>
    </row>
    <row r="10" spans="1:16" ht="17.100000000000001" customHeight="1">
      <c r="A10" s="82"/>
      <c r="B10" s="83"/>
      <c r="C10" s="84"/>
      <c r="D10" s="84"/>
      <c r="E10" s="85"/>
    </row>
    <row r="11" spans="1:16" ht="17.100000000000001" customHeight="1">
      <c r="A11" s="82"/>
      <c r="B11" s="83"/>
      <c r="C11" s="84"/>
      <c r="D11" s="84"/>
      <c r="E11" s="85"/>
    </row>
    <row r="12" spans="1:16" ht="17.100000000000001" customHeight="1">
      <c r="A12" s="82"/>
      <c r="B12" s="83"/>
      <c r="C12" s="86"/>
      <c r="D12" s="86"/>
      <c r="E12" s="85"/>
    </row>
    <row r="13" spans="1:16" ht="17.100000000000001" customHeight="1">
      <c r="A13" s="82"/>
      <c r="B13" s="83"/>
      <c r="C13" s="86"/>
      <c r="D13" s="86"/>
      <c r="E13" s="85"/>
    </row>
    <row r="15" spans="1:16" ht="12.75" customHeight="1">
      <c r="A15" s="150" t="s">
        <v>175</v>
      </c>
      <c r="B15" s="150"/>
      <c r="C15" s="150"/>
      <c r="D15" s="150"/>
      <c r="E15" s="150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</sheetData>
  <sheetProtection formatCells="0" formatColumns="0" formatRows="0"/>
  <mergeCells count="2">
    <mergeCell ref="A1:E1"/>
    <mergeCell ref="A15:E15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showGridLines="0" showZeros="0" tabSelected="1" workbookViewId="0">
      <selection activeCell="D6" sqref="D6"/>
    </sheetView>
  </sheetViews>
  <sheetFormatPr defaultColWidth="9.1640625" defaultRowHeight="12.75" customHeight="1"/>
  <cols>
    <col min="1" max="1" width="28.6640625" customWidth="1"/>
    <col min="2" max="2" width="14.33203125" customWidth="1"/>
    <col min="3" max="4" width="12.1640625" customWidth="1"/>
    <col min="5" max="5" width="28.6640625" customWidth="1"/>
    <col min="6" max="6" width="14.33203125" customWidth="1"/>
    <col min="7" max="10" width="12.1640625" customWidth="1"/>
    <col min="11" max="11" width="13.1640625" customWidth="1"/>
  </cols>
  <sheetData>
    <row r="1" spans="1:10" ht="21.75" customHeight="1">
      <c r="A1" s="145" t="s">
        <v>56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9" customHeight="1"/>
    <row r="3" spans="1:10" ht="11.25" customHeight="1">
      <c r="A3" s="53" t="s">
        <v>200</v>
      </c>
      <c r="B3" s="22"/>
      <c r="C3" s="22"/>
      <c r="D3" s="22"/>
      <c r="E3" s="22"/>
      <c r="F3" s="22"/>
      <c r="G3" s="22"/>
      <c r="H3" s="22"/>
      <c r="I3" s="22"/>
      <c r="J3" s="28" t="s">
        <v>8</v>
      </c>
    </row>
    <row r="4" spans="1:10" ht="17.45" customHeight="1">
      <c r="A4" s="151" t="s">
        <v>78</v>
      </c>
      <c r="B4" s="152"/>
      <c r="C4" s="72"/>
      <c r="D4" s="72"/>
      <c r="E4" s="151" t="s">
        <v>131</v>
      </c>
      <c r="F4" s="151"/>
      <c r="G4" s="151"/>
      <c r="H4" s="151"/>
      <c r="I4" s="151"/>
      <c r="J4" s="151"/>
    </row>
    <row r="5" spans="1:10" ht="22.5" customHeight="1">
      <c r="A5" s="29" t="s">
        <v>92</v>
      </c>
      <c r="B5" s="19" t="s">
        <v>14</v>
      </c>
      <c r="C5" s="19" t="s">
        <v>198</v>
      </c>
      <c r="D5" s="19" t="s">
        <v>195</v>
      </c>
      <c r="E5" s="27" t="s">
        <v>50</v>
      </c>
      <c r="F5" s="19" t="s">
        <v>113</v>
      </c>
      <c r="G5" s="19" t="s">
        <v>17</v>
      </c>
      <c r="H5" s="19" t="s">
        <v>198</v>
      </c>
      <c r="I5" s="19" t="s">
        <v>195</v>
      </c>
      <c r="J5" s="19" t="s">
        <v>40</v>
      </c>
    </row>
    <row r="6" spans="1:10" s="45" customFormat="1" ht="17.45" customHeight="1">
      <c r="A6" s="26" t="s">
        <v>133</v>
      </c>
      <c r="B6" s="35">
        <f>C6+D6</f>
        <v>22641280.640000001</v>
      </c>
      <c r="C6" s="95">
        <v>4752569.6399999997</v>
      </c>
      <c r="D6" s="35">
        <v>17888711</v>
      </c>
      <c r="E6" s="9" t="s">
        <v>18</v>
      </c>
      <c r="F6" s="87"/>
      <c r="G6" s="15"/>
      <c r="H6" s="100">
        <v>0</v>
      </c>
      <c r="I6" s="15"/>
      <c r="J6" s="8">
        <v>0</v>
      </c>
    </row>
    <row r="7" spans="1:10" s="45" customFormat="1" ht="17.45" customHeight="1">
      <c r="A7" s="26" t="s">
        <v>0</v>
      </c>
      <c r="B7" s="35">
        <f>C7+D7</f>
        <v>22641280.640000001</v>
      </c>
      <c r="C7" s="96">
        <v>4752569.6399999997</v>
      </c>
      <c r="D7" s="35">
        <v>17888711</v>
      </c>
      <c r="E7" s="9" t="s">
        <v>67</v>
      </c>
      <c r="F7" s="87"/>
      <c r="G7" s="15"/>
      <c r="H7" s="100">
        <v>0</v>
      </c>
      <c r="I7" s="93"/>
      <c r="J7" s="14">
        <v>0</v>
      </c>
    </row>
    <row r="8" spans="1:10" s="45" customFormat="1" ht="17.45" customHeight="1">
      <c r="A8" s="26" t="s">
        <v>72</v>
      </c>
      <c r="B8" s="8">
        <v>0</v>
      </c>
      <c r="C8" s="96">
        <v>0</v>
      </c>
      <c r="D8" s="8"/>
      <c r="E8" s="9" t="s">
        <v>23</v>
      </c>
      <c r="F8" s="87"/>
      <c r="G8" s="8"/>
      <c r="H8" s="100">
        <v>0</v>
      </c>
      <c r="I8" s="11"/>
      <c r="J8" s="11">
        <v>0</v>
      </c>
    </row>
    <row r="9" spans="1:10" s="45" customFormat="1" ht="17.45" customHeight="1">
      <c r="A9" s="12"/>
      <c r="B9" s="8">
        <v>0</v>
      </c>
      <c r="C9" s="97"/>
      <c r="D9" s="15"/>
      <c r="E9" s="26" t="s">
        <v>134</v>
      </c>
      <c r="F9" s="87">
        <v>21574805.640000001</v>
      </c>
      <c r="G9" s="13">
        <f>H9+I9</f>
        <v>21574805.640000001</v>
      </c>
      <c r="H9" s="100">
        <v>4752569.6399999997</v>
      </c>
      <c r="I9" s="94">
        <v>16822236</v>
      </c>
      <c r="J9" s="11">
        <v>0</v>
      </c>
    </row>
    <row r="10" spans="1:10" s="45" customFormat="1" ht="17.45" customHeight="1">
      <c r="A10" s="12"/>
      <c r="B10" s="8">
        <v>0</v>
      </c>
      <c r="C10" s="98"/>
      <c r="D10" s="15"/>
      <c r="E10" s="26" t="s">
        <v>49</v>
      </c>
      <c r="F10" s="87"/>
      <c r="G10" s="8"/>
      <c r="H10" s="100">
        <v>0</v>
      </c>
      <c r="I10" s="11"/>
      <c r="J10" s="11">
        <v>0</v>
      </c>
    </row>
    <row r="11" spans="1:10" s="45" customFormat="1" ht="17.45" customHeight="1">
      <c r="A11" s="12"/>
      <c r="B11" s="13"/>
      <c r="C11" s="98"/>
      <c r="D11" s="87"/>
      <c r="E11" s="26" t="s">
        <v>37</v>
      </c>
      <c r="F11" s="87"/>
      <c r="G11" s="14"/>
      <c r="H11" s="100">
        <v>0</v>
      </c>
      <c r="I11" s="11"/>
      <c r="J11" s="11">
        <v>0</v>
      </c>
    </row>
    <row r="12" spans="1:10" s="45" customFormat="1" ht="17.45" customHeight="1">
      <c r="A12" s="12"/>
      <c r="B12" s="13"/>
      <c r="C12" s="98"/>
      <c r="D12" s="87"/>
      <c r="E12" s="26" t="s">
        <v>114</v>
      </c>
      <c r="F12" s="87"/>
      <c r="G12" s="14"/>
      <c r="H12" s="100">
        <v>0</v>
      </c>
      <c r="I12" s="11"/>
      <c r="J12" s="11">
        <v>0</v>
      </c>
    </row>
    <row r="13" spans="1:10" s="45" customFormat="1" ht="17.45" customHeight="1">
      <c r="A13" s="12"/>
      <c r="B13" s="13"/>
      <c r="C13" s="98"/>
      <c r="D13" s="87"/>
      <c r="E13" s="26" t="s">
        <v>31</v>
      </c>
      <c r="F13" s="87"/>
      <c r="G13" s="14"/>
      <c r="H13" s="100">
        <v>0</v>
      </c>
      <c r="I13" s="11"/>
      <c r="J13" s="11">
        <v>0</v>
      </c>
    </row>
    <row r="14" spans="1:10" s="45" customFormat="1" ht="17.45" customHeight="1">
      <c r="A14" s="12"/>
      <c r="B14" s="13"/>
      <c r="C14" s="98"/>
      <c r="D14" s="87"/>
      <c r="E14" s="26" t="s">
        <v>68</v>
      </c>
      <c r="F14" s="87"/>
      <c r="G14" s="14"/>
      <c r="H14" s="100">
        <v>0</v>
      </c>
      <c r="I14" s="11"/>
      <c r="J14" s="11">
        <v>0</v>
      </c>
    </row>
    <row r="15" spans="1:10" s="45" customFormat="1" ht="17.45" customHeight="1">
      <c r="A15" s="12"/>
      <c r="B15" s="13"/>
      <c r="C15" s="98"/>
      <c r="D15" s="87"/>
      <c r="E15" s="26" t="s">
        <v>100</v>
      </c>
      <c r="F15" s="87"/>
      <c r="G15" s="14"/>
      <c r="H15" s="100">
        <v>0</v>
      </c>
      <c r="I15" s="11"/>
      <c r="J15" s="11">
        <v>0</v>
      </c>
    </row>
    <row r="16" spans="1:10" s="45" customFormat="1" ht="17.45" customHeight="1">
      <c r="A16" s="12"/>
      <c r="B16" s="13"/>
      <c r="C16" s="98"/>
      <c r="D16" s="87"/>
      <c r="E16" s="26" t="s">
        <v>121</v>
      </c>
      <c r="F16" s="87"/>
      <c r="G16" s="14"/>
      <c r="H16" s="100">
        <v>0</v>
      </c>
      <c r="I16" s="11"/>
      <c r="J16" s="11">
        <v>0</v>
      </c>
    </row>
    <row r="17" spans="1:10" s="45" customFormat="1" ht="17.45" customHeight="1">
      <c r="A17" s="12"/>
      <c r="B17" s="13"/>
      <c r="C17" s="98"/>
      <c r="D17" s="87"/>
      <c r="E17" s="26" t="s">
        <v>42</v>
      </c>
      <c r="F17" s="87"/>
      <c r="G17" s="14"/>
      <c r="H17" s="100">
        <v>0</v>
      </c>
      <c r="I17" s="11"/>
      <c r="J17" s="11">
        <v>0</v>
      </c>
    </row>
    <row r="18" spans="1:10" s="45" customFormat="1" ht="17.45" customHeight="1">
      <c r="A18" s="12"/>
      <c r="B18" s="13"/>
      <c r="C18" s="98"/>
      <c r="D18" s="87"/>
      <c r="E18" s="26" t="s">
        <v>2</v>
      </c>
      <c r="F18" s="87"/>
      <c r="G18" s="14"/>
      <c r="H18" s="100">
        <v>0</v>
      </c>
      <c r="I18" s="11"/>
      <c r="J18" s="11">
        <v>0</v>
      </c>
    </row>
    <row r="19" spans="1:10" s="45" customFormat="1" ht="17.45" customHeight="1">
      <c r="A19" s="12"/>
      <c r="B19" s="13"/>
      <c r="C19" s="98"/>
      <c r="D19" s="87"/>
      <c r="E19" s="26" t="s">
        <v>7</v>
      </c>
      <c r="F19" s="87"/>
      <c r="G19" s="14"/>
      <c r="H19" s="100">
        <v>0</v>
      </c>
      <c r="I19" s="11"/>
      <c r="J19" s="11">
        <v>0</v>
      </c>
    </row>
    <row r="20" spans="1:10" s="45" customFormat="1" ht="17.45" customHeight="1">
      <c r="A20" s="12"/>
      <c r="B20" s="50"/>
      <c r="C20" s="99"/>
      <c r="D20" s="91"/>
      <c r="E20" s="26" t="s">
        <v>6</v>
      </c>
      <c r="F20" s="87" t="s">
        <v>212</v>
      </c>
      <c r="G20" s="14"/>
      <c r="H20" s="100">
        <v>0</v>
      </c>
      <c r="I20" s="11"/>
      <c r="J20" s="11">
        <v>0</v>
      </c>
    </row>
    <row r="21" spans="1:10" s="45" customFormat="1" ht="17.45" customHeight="1">
      <c r="A21" s="26" t="s">
        <v>66</v>
      </c>
      <c r="B21" s="8">
        <v>0</v>
      </c>
      <c r="C21" s="95">
        <v>0</v>
      </c>
      <c r="D21" s="8"/>
      <c r="E21" s="9" t="s">
        <v>102</v>
      </c>
      <c r="F21" s="87"/>
      <c r="G21" s="14"/>
      <c r="H21" s="100">
        <v>0</v>
      </c>
      <c r="I21" s="11"/>
      <c r="J21" s="11">
        <v>0</v>
      </c>
    </row>
    <row r="22" spans="1:10" s="45" customFormat="1" ht="17.45" customHeight="1">
      <c r="A22" s="12"/>
      <c r="B22" s="8">
        <v>0</v>
      </c>
      <c r="C22" s="97"/>
      <c r="D22" s="15"/>
      <c r="E22" s="26" t="s">
        <v>89</v>
      </c>
      <c r="F22" s="87"/>
      <c r="G22" s="14"/>
      <c r="H22" s="100">
        <v>0</v>
      </c>
      <c r="I22" s="11"/>
      <c r="J22" s="11">
        <v>0</v>
      </c>
    </row>
    <row r="23" spans="1:10" s="45" customFormat="1" ht="17.45" customHeight="1">
      <c r="A23" s="12"/>
      <c r="B23" s="8">
        <v>0</v>
      </c>
      <c r="C23" s="98"/>
      <c r="D23" s="15"/>
      <c r="E23" s="26" t="s">
        <v>119</v>
      </c>
      <c r="F23" s="87"/>
      <c r="G23" s="14"/>
      <c r="H23" s="100">
        <v>0</v>
      </c>
      <c r="I23" s="49"/>
      <c r="J23" s="49">
        <v>0</v>
      </c>
    </row>
    <row r="24" spans="1:10" s="45" customFormat="1" ht="17.45" customHeight="1">
      <c r="A24" s="12"/>
      <c r="B24" s="13"/>
      <c r="C24" s="98"/>
      <c r="D24" s="87"/>
      <c r="E24" s="26" t="s">
        <v>125</v>
      </c>
      <c r="F24" s="87"/>
      <c r="G24" s="8"/>
      <c r="H24" s="100">
        <v>0</v>
      </c>
      <c r="I24" s="10"/>
      <c r="J24" s="10">
        <v>0</v>
      </c>
    </row>
    <row r="25" spans="1:10" s="45" customFormat="1" ht="17.45" customHeight="1">
      <c r="A25" s="12"/>
      <c r="B25" s="13"/>
      <c r="C25" s="98"/>
      <c r="D25" s="87"/>
      <c r="E25" s="26" t="s">
        <v>41</v>
      </c>
      <c r="F25" s="87"/>
      <c r="G25" s="13"/>
      <c r="H25" s="100">
        <v>0</v>
      </c>
      <c r="I25" s="50"/>
      <c r="J25" s="10">
        <v>0</v>
      </c>
    </row>
    <row r="26" spans="1:10" s="45" customFormat="1" ht="17.45" customHeight="1">
      <c r="A26" s="12"/>
      <c r="B26" s="13"/>
      <c r="C26" s="98"/>
      <c r="D26" s="87"/>
      <c r="E26" s="26" t="s">
        <v>76</v>
      </c>
      <c r="F26" s="87">
        <v>1066475</v>
      </c>
      <c r="G26" s="13">
        <f>I26</f>
        <v>1066475</v>
      </c>
      <c r="H26" s="100">
        <v>0</v>
      </c>
      <c r="I26" s="50">
        <v>1066475</v>
      </c>
      <c r="J26" s="10">
        <v>0</v>
      </c>
    </row>
    <row r="27" spans="1:10" s="45" customFormat="1" ht="17.45" customHeight="1">
      <c r="A27" s="12"/>
      <c r="B27" s="13"/>
      <c r="C27" s="98"/>
      <c r="D27" s="87"/>
      <c r="E27" s="26" t="s">
        <v>127</v>
      </c>
      <c r="F27" s="87"/>
      <c r="G27" s="8"/>
      <c r="H27" s="100">
        <v>0</v>
      </c>
      <c r="I27" s="8"/>
      <c r="J27" s="8">
        <v>0</v>
      </c>
    </row>
    <row r="28" spans="1:10" s="45" customFormat="1" ht="17.100000000000001" customHeight="1">
      <c r="A28" s="12"/>
      <c r="B28" s="88"/>
      <c r="C28" s="98"/>
      <c r="D28" s="92"/>
      <c r="E28" s="26" t="s">
        <v>115</v>
      </c>
      <c r="F28" s="87"/>
      <c r="G28" s="8"/>
      <c r="H28" s="100">
        <v>0</v>
      </c>
      <c r="I28" s="51"/>
      <c r="J28" s="51">
        <v>0</v>
      </c>
    </row>
    <row r="29" spans="1:10" s="45" customFormat="1" ht="17.100000000000001" customHeight="1">
      <c r="A29" s="12"/>
      <c r="B29" s="88"/>
      <c r="C29" s="98"/>
      <c r="D29" s="92"/>
      <c r="E29" s="26" t="s">
        <v>5</v>
      </c>
      <c r="F29" s="88">
        <v>22641280.640000001</v>
      </c>
      <c r="G29" s="8">
        <f>H29+I29</f>
        <v>22641280.640000001</v>
      </c>
      <c r="H29" s="101">
        <v>4752569.6399999997</v>
      </c>
      <c r="I29" s="8">
        <f>I26+I9</f>
        <v>17888711</v>
      </c>
      <c r="J29" s="8">
        <v>0</v>
      </c>
    </row>
    <row r="30" spans="1:10" s="45" customFormat="1" ht="17.100000000000001" customHeight="1">
      <c r="A30" s="12"/>
      <c r="B30" s="88"/>
      <c r="C30" s="99"/>
      <c r="D30" s="92"/>
      <c r="E30" s="26" t="s">
        <v>64</v>
      </c>
      <c r="F30" s="88"/>
      <c r="G30" s="8"/>
      <c r="H30" s="100">
        <v>0</v>
      </c>
      <c r="I30" s="51"/>
      <c r="J30" s="52"/>
    </row>
    <row r="31" spans="1:10" s="45" customFormat="1" ht="17.100000000000001" customHeight="1">
      <c r="A31" s="26" t="s">
        <v>128</v>
      </c>
      <c r="B31" s="88">
        <f>C31+D31</f>
        <v>22641280.640000001</v>
      </c>
      <c r="C31" s="95">
        <v>4752569.6399999997</v>
      </c>
      <c r="D31" s="88">
        <f>D6</f>
        <v>17888711</v>
      </c>
      <c r="E31" s="9" t="s">
        <v>1</v>
      </c>
      <c r="F31" s="88">
        <v>22641280.640000001</v>
      </c>
      <c r="G31" s="88">
        <f>H31+I31</f>
        <v>22641280.640000001</v>
      </c>
      <c r="H31" s="102">
        <v>4752569.6399999997</v>
      </c>
      <c r="I31" s="88">
        <f>I29</f>
        <v>17888711</v>
      </c>
      <c r="J31" s="8">
        <v>0</v>
      </c>
    </row>
    <row r="33" spans="1:11" ht="12.75" customHeight="1">
      <c r="A33" s="150" t="s">
        <v>176</v>
      </c>
      <c r="B33" s="150"/>
      <c r="C33" s="150"/>
      <c r="D33" s="150"/>
      <c r="E33" s="150"/>
      <c r="F33" s="150"/>
      <c r="G33" s="150"/>
      <c r="H33" s="150"/>
      <c r="I33" s="150"/>
      <c r="J33" s="150"/>
      <c r="K33" s="71"/>
    </row>
  </sheetData>
  <sheetProtection formatCells="0" formatColumns="0" formatRows="0"/>
  <mergeCells count="4">
    <mergeCell ref="A4:B4"/>
    <mergeCell ref="E4:J4"/>
    <mergeCell ref="A1:J1"/>
    <mergeCell ref="A33:J33"/>
  </mergeCells>
  <phoneticPr fontId="0" type="noConversion"/>
  <pageMargins left="0.74999998873613005" right="0.74999998873613005" top="0.21259843364475278" bottom="0.606299197579932" header="0.49999999249075339" footer="0.49999999249075339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workbookViewId="0">
      <selection activeCell="C12" sqref="C12"/>
    </sheetView>
  </sheetViews>
  <sheetFormatPr defaultColWidth="9.1640625" defaultRowHeight="12.75" customHeight="1"/>
  <cols>
    <col min="1" max="1" width="23.1640625" customWidth="1"/>
    <col min="2" max="2" width="30.1640625" customWidth="1"/>
    <col min="3" max="3" width="32.1640625" customWidth="1"/>
    <col min="4" max="4" width="30.83203125" customWidth="1"/>
    <col min="5" max="5" width="32.1640625" customWidth="1"/>
  </cols>
  <sheetData>
    <row r="1" spans="1:5" ht="46.5" customHeight="1">
      <c r="A1" s="145" t="s">
        <v>12</v>
      </c>
      <c r="B1" s="145"/>
      <c r="C1" s="145"/>
      <c r="D1" s="145"/>
      <c r="E1" s="145"/>
    </row>
    <row r="2" spans="1:5" ht="12.75" customHeight="1">
      <c r="A2" s="5" t="s">
        <v>200</v>
      </c>
      <c r="E2" s="16" t="s">
        <v>8</v>
      </c>
    </row>
    <row r="3" spans="1:5" ht="17.45" customHeight="1">
      <c r="A3" s="156" t="s">
        <v>39</v>
      </c>
      <c r="B3" s="157"/>
      <c r="C3" s="157" t="s">
        <v>28</v>
      </c>
      <c r="D3" s="157" t="s">
        <v>10</v>
      </c>
      <c r="E3" s="156" t="s">
        <v>87</v>
      </c>
    </row>
    <row r="4" spans="1:5" ht="17.45" customHeight="1">
      <c r="A4" s="43" t="s">
        <v>124</v>
      </c>
      <c r="B4" s="30" t="s">
        <v>36</v>
      </c>
      <c r="C4" s="158"/>
      <c r="D4" s="158"/>
      <c r="E4" s="159"/>
    </row>
    <row r="5" spans="1:5" ht="19.5" customHeight="1">
      <c r="A5" s="103"/>
      <c r="B5" s="104" t="s">
        <v>28</v>
      </c>
      <c r="C5" s="55">
        <v>31537280.640000001</v>
      </c>
      <c r="D5" s="131">
        <v>30470805.640000001</v>
      </c>
      <c r="E5" s="55">
        <v>1066475</v>
      </c>
    </row>
    <row r="6" spans="1:5" ht="19.5" customHeight="1">
      <c r="A6" s="103" t="s">
        <v>189</v>
      </c>
      <c r="B6" s="104" t="s">
        <v>190</v>
      </c>
      <c r="C6" s="55">
        <v>31537280.640000001</v>
      </c>
      <c r="D6" s="131">
        <v>30470805.640000001</v>
      </c>
      <c r="E6" s="55">
        <v>1066475</v>
      </c>
    </row>
    <row r="7" spans="1:5" ht="19.5" customHeight="1">
      <c r="A7" s="103" t="s">
        <v>196</v>
      </c>
      <c r="B7" s="104" t="s">
        <v>191</v>
      </c>
      <c r="C7" s="55">
        <f>C8+C9</f>
        <v>31537280.640000001</v>
      </c>
      <c r="D7" s="55">
        <f t="shared" ref="D7:E7" si="0">D8+D9</f>
        <v>30470805.640000001</v>
      </c>
      <c r="E7" s="55">
        <f t="shared" si="0"/>
        <v>1066475</v>
      </c>
    </row>
    <row r="8" spans="1:5" ht="19.5" customHeight="1">
      <c r="A8" s="103" t="s">
        <v>197</v>
      </c>
      <c r="B8" s="104" t="s">
        <v>192</v>
      </c>
      <c r="C8" s="55">
        <v>4752569.6399999997</v>
      </c>
      <c r="D8" s="131">
        <v>4752569.6399999997</v>
      </c>
      <c r="E8" s="55">
        <v>0</v>
      </c>
    </row>
    <row r="9" spans="1:5" ht="19.5" customHeight="1">
      <c r="A9" s="108" t="s">
        <v>206</v>
      </c>
      <c r="B9" s="109" t="s">
        <v>193</v>
      </c>
      <c r="C9" s="132">
        <f>D9+E9</f>
        <v>26784711</v>
      </c>
      <c r="D9" s="110">
        <v>25718236</v>
      </c>
      <c r="E9" s="110">
        <v>1066475</v>
      </c>
    </row>
    <row r="10" spans="1:5" ht="19.5" customHeight="1">
      <c r="A10" s="82"/>
      <c r="B10" s="83"/>
      <c r="C10" s="84"/>
      <c r="D10" s="84"/>
      <c r="E10" s="133"/>
    </row>
    <row r="11" spans="1:5" ht="19.5" customHeight="1">
      <c r="A11" s="82"/>
      <c r="B11" s="83"/>
      <c r="C11" s="84"/>
      <c r="D11" s="84"/>
      <c r="E11" s="85"/>
    </row>
    <row r="12" spans="1:5" ht="19.5" customHeight="1">
      <c r="A12" s="82"/>
      <c r="B12" s="83"/>
      <c r="C12" s="86" t="s">
        <v>211</v>
      </c>
      <c r="D12" s="86"/>
      <c r="E12" s="85"/>
    </row>
    <row r="13" spans="1:5" ht="19.5" customHeight="1">
      <c r="A13" s="82"/>
      <c r="B13" s="83"/>
      <c r="C13" s="86"/>
      <c r="D13" s="86"/>
      <c r="E13" s="85"/>
    </row>
    <row r="14" spans="1:5" ht="19.5" customHeight="1">
      <c r="A14" s="39"/>
      <c r="B14" s="67"/>
      <c r="C14" s="34"/>
      <c r="D14" s="34"/>
      <c r="E14" s="34"/>
    </row>
    <row r="15" spans="1:5" ht="19.5" customHeight="1">
      <c r="A15" s="39"/>
      <c r="B15" s="67"/>
      <c r="C15" s="34"/>
      <c r="D15" s="34"/>
      <c r="E15" s="34"/>
    </row>
    <row r="16" spans="1:5" ht="19.5" customHeight="1">
      <c r="A16" s="39"/>
      <c r="B16" s="67"/>
      <c r="C16" s="34"/>
      <c r="D16" s="34"/>
      <c r="E16" s="34"/>
    </row>
    <row r="17" spans="1:6" ht="19.5" customHeight="1">
      <c r="A17" s="39"/>
      <c r="B17" s="67"/>
      <c r="C17" s="34"/>
      <c r="D17" s="34"/>
      <c r="E17" s="34"/>
    </row>
    <row r="18" spans="1:6" ht="19.5" customHeight="1">
      <c r="A18" s="39"/>
      <c r="B18" s="67"/>
      <c r="C18" s="34"/>
      <c r="D18" s="34"/>
      <c r="E18" s="34"/>
    </row>
    <row r="19" spans="1:6" ht="19.5" customHeight="1">
      <c r="A19" s="39"/>
      <c r="B19" s="67"/>
      <c r="C19" s="34"/>
      <c r="D19" s="34"/>
      <c r="E19" s="34"/>
    </row>
    <row r="20" spans="1:6" ht="17.100000000000001" customHeight="1">
      <c r="D20" s="5"/>
    </row>
    <row r="21" spans="1:6" ht="17.100000000000001" customHeight="1">
      <c r="A21" s="150" t="s">
        <v>177</v>
      </c>
      <c r="B21" s="150"/>
      <c r="C21" s="150"/>
      <c r="D21" s="150"/>
      <c r="E21" s="150"/>
      <c r="F21" s="150"/>
    </row>
    <row r="22" spans="1:6" ht="17.100000000000001" customHeight="1">
      <c r="D22" s="5"/>
    </row>
    <row r="23" spans="1:6" ht="17.100000000000001" customHeight="1">
      <c r="D23" s="5"/>
    </row>
    <row r="24" spans="1:6" ht="17.100000000000001" customHeight="1">
      <c r="D24" s="5"/>
    </row>
    <row r="25" spans="1:6" ht="17.100000000000001" customHeight="1">
      <c r="E25" s="5"/>
    </row>
    <row r="26" spans="1:6" ht="17.100000000000001" customHeight="1">
      <c r="E26" s="5"/>
    </row>
    <row r="27" spans="1:6" ht="17.100000000000001" customHeight="1">
      <c r="E27" s="5"/>
    </row>
    <row r="28" spans="1:6" ht="17.100000000000001" customHeight="1">
      <c r="E28" s="5"/>
    </row>
    <row r="29" spans="1:6" ht="17.100000000000001" customHeight="1">
      <c r="E29" s="5"/>
    </row>
    <row r="30" spans="1:6" ht="17.100000000000001" customHeight="1">
      <c r="E30" s="5"/>
    </row>
  </sheetData>
  <sheetProtection formatCells="0" formatColumns="0" formatRows="0"/>
  <mergeCells count="6">
    <mergeCell ref="A21:F21"/>
    <mergeCell ref="A1:E1"/>
    <mergeCell ref="A3:B3"/>
    <mergeCell ref="C3:C4"/>
    <mergeCell ref="D3:D4"/>
    <mergeCell ref="E3:E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8"/>
  <sheetViews>
    <sheetView showGridLines="0" showZeros="0" zoomScale="115" zoomScaleNormal="115" workbookViewId="0">
      <selection activeCell="D5" sqref="D5"/>
    </sheetView>
  </sheetViews>
  <sheetFormatPr defaultColWidth="9.1640625" defaultRowHeight="12.75" customHeight="1"/>
  <cols>
    <col min="1" max="1" width="42.33203125" customWidth="1"/>
    <col min="2" max="2" width="24.1640625" style="135" customWidth="1"/>
    <col min="3" max="4" width="18" style="141" customWidth="1"/>
  </cols>
  <sheetData>
    <row r="1" spans="1:4" ht="29.25" customHeight="1">
      <c r="A1" s="145" t="s">
        <v>136</v>
      </c>
      <c r="B1" s="145"/>
      <c r="C1" s="137"/>
      <c r="D1" s="137"/>
    </row>
    <row r="2" spans="1:4" ht="12.75" customHeight="1">
      <c r="A2" s="5" t="s">
        <v>200</v>
      </c>
      <c r="B2" s="134" t="s">
        <v>8</v>
      </c>
      <c r="C2" s="138"/>
      <c r="D2" s="138"/>
    </row>
    <row r="3" spans="1:4" ht="17.45" customHeight="1">
      <c r="A3" s="32" t="s">
        <v>61</v>
      </c>
      <c r="B3" s="160" t="s">
        <v>79</v>
      </c>
      <c r="C3" s="162" t="s">
        <v>198</v>
      </c>
      <c r="D3" s="162" t="s">
        <v>195</v>
      </c>
    </row>
    <row r="4" spans="1:4" ht="17.45" customHeight="1">
      <c r="A4" s="31" t="s">
        <v>36</v>
      </c>
      <c r="B4" s="161"/>
      <c r="C4" s="163"/>
      <c r="D4" s="163"/>
    </row>
    <row r="5" spans="1:4" s="45" customFormat="1" ht="17.100000000000001" customHeight="1">
      <c r="A5" s="69" t="s">
        <v>28</v>
      </c>
      <c r="B5" s="136" t="e">
        <f>C5+D5</f>
        <v>#VALUE!</v>
      </c>
      <c r="C5" s="139">
        <v>4752569.6399999997</v>
      </c>
      <c r="D5" s="140" t="s">
        <v>210</v>
      </c>
    </row>
    <row r="6" spans="1:4" ht="17.100000000000001" customHeight="1">
      <c r="A6" s="69" t="s">
        <v>142</v>
      </c>
      <c r="B6" s="136">
        <f t="shared" ref="B6:B37" si="0">C6+D6</f>
        <v>24965396.280000001</v>
      </c>
      <c r="C6" s="139">
        <v>4604369.28</v>
      </c>
      <c r="D6" s="140">
        <f>D7+D9+D11+D12+D13+D14+D15+D16+D18</f>
        <v>20361027</v>
      </c>
    </row>
    <row r="7" spans="1:4" ht="17.100000000000001" customHeight="1">
      <c r="A7" s="69" t="s">
        <v>148</v>
      </c>
      <c r="B7" s="136">
        <f t="shared" si="0"/>
        <v>9834924</v>
      </c>
      <c r="C7" s="139">
        <v>1937544</v>
      </c>
      <c r="D7" s="140">
        <v>7897380</v>
      </c>
    </row>
    <row r="8" spans="1:4" ht="17.100000000000001" customHeight="1">
      <c r="A8" s="69" t="s">
        <v>149</v>
      </c>
      <c r="B8" s="136">
        <f t="shared" si="0"/>
        <v>0</v>
      </c>
      <c r="C8" s="139"/>
      <c r="D8" s="140"/>
    </row>
    <row r="9" spans="1:4" ht="17.100000000000001" customHeight="1">
      <c r="A9" s="106" t="s">
        <v>199</v>
      </c>
      <c r="B9" s="136">
        <f t="shared" si="0"/>
        <v>8036056</v>
      </c>
      <c r="C9" s="139">
        <v>1245500</v>
      </c>
      <c r="D9" s="140">
        <v>6790556</v>
      </c>
    </row>
    <row r="10" spans="1:4" ht="17.100000000000001" customHeight="1">
      <c r="A10" s="69" t="s">
        <v>150</v>
      </c>
      <c r="B10" s="136">
        <f t="shared" si="0"/>
        <v>0</v>
      </c>
      <c r="D10" s="136"/>
    </row>
    <row r="11" spans="1:4" ht="17.100000000000001" customHeight="1">
      <c r="A11" s="69" t="s">
        <v>143</v>
      </c>
      <c r="B11" s="136">
        <f t="shared" si="0"/>
        <v>3080884.8</v>
      </c>
      <c r="C11" s="139">
        <v>636608.80000000005</v>
      </c>
      <c r="D11" s="140">
        <v>2444276</v>
      </c>
    </row>
    <row r="12" spans="1:4" ht="17.100000000000001" customHeight="1">
      <c r="A12" s="69" t="s">
        <v>144</v>
      </c>
      <c r="B12" s="136">
        <f t="shared" si="0"/>
        <v>1266153.52</v>
      </c>
      <c r="C12" s="139">
        <v>251993.52</v>
      </c>
      <c r="D12" s="140">
        <v>1014160</v>
      </c>
    </row>
    <row r="13" spans="1:4" ht="17.100000000000001" customHeight="1">
      <c r="A13" s="69" t="s">
        <v>151</v>
      </c>
      <c r="B13" s="136">
        <f t="shared" si="0"/>
        <v>102247.2</v>
      </c>
      <c r="C13" s="139">
        <v>29383.200000000001</v>
      </c>
      <c r="D13" s="140">
        <v>72864</v>
      </c>
    </row>
    <row r="14" spans="1:4" ht="17.100000000000001" customHeight="1">
      <c r="A14" s="69" t="s">
        <v>152</v>
      </c>
      <c r="B14" s="136">
        <f t="shared" si="0"/>
        <v>76359.72</v>
      </c>
      <c r="C14" s="139">
        <v>15252.72</v>
      </c>
      <c r="D14" s="140">
        <v>61107</v>
      </c>
    </row>
    <row r="15" spans="1:4" ht="17.100000000000001" customHeight="1">
      <c r="A15" s="69" t="s">
        <v>145</v>
      </c>
      <c r="B15" s="136">
        <f t="shared" si="0"/>
        <v>1832631.28</v>
      </c>
      <c r="C15" s="139">
        <v>366065.28</v>
      </c>
      <c r="D15" s="140">
        <v>1466566</v>
      </c>
    </row>
    <row r="16" spans="1:4" ht="17.100000000000001" customHeight="1">
      <c r="A16" s="69" t="s">
        <v>153</v>
      </c>
      <c r="B16" s="136">
        <f t="shared" si="0"/>
        <v>5760</v>
      </c>
      <c r="C16" s="142"/>
      <c r="D16" s="140">
        <v>5760</v>
      </c>
    </row>
    <row r="17" spans="1:4" ht="17.100000000000001" customHeight="1">
      <c r="A17" s="69" t="s">
        <v>174</v>
      </c>
      <c r="B17" s="136">
        <f t="shared" si="0"/>
        <v>0</v>
      </c>
      <c r="C17" s="142"/>
      <c r="D17" s="140"/>
    </row>
    <row r="18" spans="1:4" ht="17.100000000000001" customHeight="1">
      <c r="A18" s="69" t="s">
        <v>154</v>
      </c>
      <c r="B18" s="136">
        <f t="shared" si="0"/>
        <v>730379.76</v>
      </c>
      <c r="C18" s="139">
        <v>122021.75999999999</v>
      </c>
      <c r="D18" s="140">
        <v>608358</v>
      </c>
    </row>
    <row r="19" spans="1:4" ht="17.100000000000001" customHeight="1">
      <c r="A19" s="69" t="s">
        <v>146</v>
      </c>
      <c r="B19" s="136">
        <f t="shared" si="0"/>
        <v>5279949.3600000003</v>
      </c>
      <c r="C19" s="139">
        <v>148200.35999999999</v>
      </c>
      <c r="D19" s="140">
        <v>5131749</v>
      </c>
    </row>
    <row r="20" spans="1:4" ht="17.100000000000001" customHeight="1">
      <c r="A20" s="69" t="s">
        <v>155</v>
      </c>
      <c r="B20" s="136">
        <f t="shared" si="0"/>
        <v>4457250</v>
      </c>
      <c r="C20" s="140"/>
      <c r="D20" s="164">
        <v>4457250</v>
      </c>
    </row>
    <row r="21" spans="1:4" ht="17.100000000000001" customHeight="1">
      <c r="A21" s="69" t="s">
        <v>156</v>
      </c>
      <c r="B21" s="136">
        <f t="shared" si="0"/>
        <v>0</v>
      </c>
      <c r="C21" s="140"/>
      <c r="D21" s="165"/>
    </row>
    <row r="22" spans="1:4" ht="17.100000000000001" customHeight="1">
      <c r="A22" s="69" t="s">
        <v>157</v>
      </c>
      <c r="B22" s="136">
        <f t="shared" si="0"/>
        <v>0</v>
      </c>
      <c r="C22" s="140"/>
      <c r="D22" s="165"/>
    </row>
    <row r="23" spans="1:4" ht="17.100000000000001" customHeight="1">
      <c r="A23" s="69" t="s">
        <v>158</v>
      </c>
      <c r="B23" s="136">
        <f t="shared" si="0"/>
        <v>0</v>
      </c>
      <c r="C23" s="140"/>
      <c r="D23" s="165"/>
    </row>
    <row r="24" spans="1:4" ht="17.100000000000001" customHeight="1">
      <c r="A24" s="69" t="s">
        <v>159</v>
      </c>
      <c r="B24" s="136">
        <f t="shared" si="0"/>
        <v>0</v>
      </c>
      <c r="C24" s="140"/>
      <c r="D24" s="166"/>
    </row>
    <row r="25" spans="1:4" ht="17.100000000000001" customHeight="1">
      <c r="A25" s="69" t="s">
        <v>160</v>
      </c>
      <c r="B25" s="136">
        <f t="shared" si="0"/>
        <v>118460</v>
      </c>
      <c r="C25" s="140"/>
      <c r="D25" s="140">
        <v>118460</v>
      </c>
    </row>
    <row r="26" spans="1:4" ht="17.100000000000001" customHeight="1">
      <c r="A26" s="69" t="s">
        <v>161</v>
      </c>
      <c r="B26" s="136">
        <f t="shared" si="0"/>
        <v>0</v>
      </c>
      <c r="C26" s="140"/>
      <c r="D26" s="140"/>
    </row>
    <row r="27" spans="1:4" ht="17.100000000000001" customHeight="1">
      <c r="A27" s="69" t="s">
        <v>162</v>
      </c>
      <c r="B27" s="136">
        <f t="shared" si="0"/>
        <v>0</v>
      </c>
      <c r="C27" s="140"/>
      <c r="D27" s="140"/>
    </row>
    <row r="28" spans="1:4" ht="17.100000000000001" customHeight="1">
      <c r="A28" s="69" t="s">
        <v>163</v>
      </c>
      <c r="B28" s="136">
        <f t="shared" si="0"/>
        <v>305438.88</v>
      </c>
      <c r="C28" s="143">
        <v>61010.879999999997</v>
      </c>
      <c r="D28" s="136">
        <v>244428</v>
      </c>
    </row>
    <row r="29" spans="1:4" ht="17.100000000000001" customHeight="1">
      <c r="A29" s="69" t="s">
        <v>164</v>
      </c>
      <c r="B29" s="136">
        <f t="shared" si="0"/>
        <v>360049.6</v>
      </c>
      <c r="C29" s="143">
        <v>48438.6</v>
      </c>
      <c r="D29" s="136">
        <v>311611</v>
      </c>
    </row>
    <row r="30" spans="1:4" ht="17.100000000000001" customHeight="1">
      <c r="A30" s="69" t="s">
        <v>172</v>
      </c>
      <c r="B30" s="136">
        <f t="shared" si="0"/>
        <v>0</v>
      </c>
      <c r="C30" s="136"/>
      <c r="D30" s="136"/>
    </row>
    <row r="31" spans="1:4" ht="17.100000000000001" customHeight="1">
      <c r="A31" s="69" t="s">
        <v>165</v>
      </c>
      <c r="B31" s="136">
        <f t="shared" si="0"/>
        <v>0</v>
      </c>
      <c r="C31" s="136"/>
      <c r="D31" s="136"/>
    </row>
    <row r="32" spans="1:4" ht="17.100000000000001" customHeight="1">
      <c r="A32" s="69" t="s">
        <v>166</v>
      </c>
      <c r="B32" s="136">
        <f t="shared" si="0"/>
        <v>38750.879999999997</v>
      </c>
      <c r="C32" s="143">
        <v>38750.879999999997</v>
      </c>
      <c r="D32" s="136"/>
    </row>
    <row r="33" spans="1:4" ht="17.100000000000001" customHeight="1">
      <c r="A33" s="69" t="s">
        <v>167</v>
      </c>
      <c r="B33" s="136">
        <f t="shared" si="0"/>
        <v>0</v>
      </c>
      <c r="C33" s="136"/>
      <c r="D33" s="136"/>
    </row>
    <row r="34" spans="1:4" ht="17.100000000000001" customHeight="1">
      <c r="A34" s="69" t="s">
        <v>147</v>
      </c>
      <c r="B34" s="136">
        <f t="shared" si="0"/>
        <v>225460</v>
      </c>
      <c r="C34" s="136"/>
      <c r="D34" s="136">
        <f>D35+D36+D37</f>
        <v>225460</v>
      </c>
    </row>
    <row r="35" spans="1:4" ht="17.100000000000001" customHeight="1">
      <c r="A35" s="69" t="s">
        <v>208</v>
      </c>
      <c r="B35" s="136">
        <f t="shared" si="0"/>
        <v>66300</v>
      </c>
      <c r="C35" s="136"/>
      <c r="D35" s="136">
        <v>66300</v>
      </c>
    </row>
    <row r="36" spans="1:4" ht="17.100000000000001" customHeight="1">
      <c r="A36" s="69" t="s">
        <v>207</v>
      </c>
      <c r="B36" s="136">
        <f t="shared" si="0"/>
        <v>133920</v>
      </c>
      <c r="C36" s="136"/>
      <c r="D36" s="136">
        <v>133920</v>
      </c>
    </row>
    <row r="37" spans="1:4" ht="12.75" customHeight="1">
      <c r="A37" s="69" t="s">
        <v>173</v>
      </c>
      <c r="B37" s="136">
        <f t="shared" si="0"/>
        <v>25240</v>
      </c>
      <c r="C37" s="142"/>
      <c r="D37" s="142">
        <v>25240</v>
      </c>
    </row>
    <row r="38" spans="1:4" ht="12.75" customHeight="1">
      <c r="A38" s="150" t="s">
        <v>178</v>
      </c>
      <c r="B38" s="150"/>
      <c r="C38" s="144"/>
      <c r="D38" s="144"/>
    </row>
  </sheetData>
  <sheetProtection formatCells="0" formatColumns="0" formatRows="0"/>
  <mergeCells count="6">
    <mergeCell ref="B3:B4"/>
    <mergeCell ref="A1:B1"/>
    <mergeCell ref="A38:B38"/>
    <mergeCell ref="C3:C4"/>
    <mergeCell ref="D3:D4"/>
    <mergeCell ref="D20:D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showGridLines="0" showZeros="0" topLeftCell="A4" workbookViewId="0">
      <selection activeCell="A16" sqref="A16:XFD23"/>
    </sheetView>
  </sheetViews>
  <sheetFormatPr defaultColWidth="9.1640625" defaultRowHeight="12.75" customHeight="1"/>
  <cols>
    <col min="1" max="1" width="19" customWidth="1"/>
    <col min="2" max="2" width="13.1640625" customWidth="1"/>
    <col min="3" max="3" width="20.83203125" customWidth="1"/>
    <col min="4" max="4" width="16.1640625" customWidth="1"/>
    <col min="5" max="5" width="11.83203125" customWidth="1"/>
    <col min="6" max="6" width="22.5" customWidth="1"/>
    <col min="7" max="7" width="18.6640625" customWidth="1"/>
    <col min="8" max="8" width="18.33203125" customWidth="1"/>
  </cols>
  <sheetData>
    <row r="1" spans="1:8" ht="49.5" customHeight="1">
      <c r="A1" s="145" t="s">
        <v>96</v>
      </c>
      <c r="B1" s="145"/>
      <c r="C1" s="145"/>
      <c r="D1" s="145"/>
      <c r="E1" s="145"/>
      <c r="F1" s="145"/>
      <c r="G1" s="145"/>
      <c r="H1" s="145"/>
    </row>
    <row r="2" spans="1:8" ht="12.75" customHeight="1">
      <c r="A2" s="1"/>
      <c r="B2" s="1"/>
      <c r="C2" s="1"/>
      <c r="D2" s="1"/>
      <c r="E2" s="1"/>
      <c r="F2" s="1"/>
      <c r="G2" s="1"/>
      <c r="H2" s="2" t="s">
        <v>8</v>
      </c>
    </row>
    <row r="3" spans="1:8" ht="23.25" customHeight="1">
      <c r="A3" s="152" t="s">
        <v>107</v>
      </c>
      <c r="B3" s="152" t="s">
        <v>113</v>
      </c>
      <c r="C3" s="152" t="s">
        <v>135</v>
      </c>
      <c r="D3" s="151" t="s">
        <v>73</v>
      </c>
      <c r="E3" s="155" t="s">
        <v>95</v>
      </c>
      <c r="F3" s="151"/>
      <c r="G3" s="152"/>
      <c r="H3" s="151" t="s">
        <v>85</v>
      </c>
    </row>
    <row r="4" spans="1:8" ht="21.75" customHeight="1">
      <c r="A4" s="167"/>
      <c r="B4" s="167"/>
      <c r="C4" s="167"/>
      <c r="D4" s="154"/>
      <c r="E4" s="33" t="s">
        <v>79</v>
      </c>
      <c r="F4" s="19" t="s">
        <v>139</v>
      </c>
      <c r="G4" s="36" t="s">
        <v>26</v>
      </c>
      <c r="H4" s="151"/>
    </row>
    <row r="5" spans="1:8" s="45" customFormat="1" ht="17.100000000000001" customHeight="1">
      <c r="A5" s="80" t="s">
        <v>188</v>
      </c>
      <c r="B5" s="81">
        <v>30000</v>
      </c>
      <c r="C5" s="81">
        <v>0</v>
      </c>
      <c r="D5" s="81">
        <v>30000</v>
      </c>
      <c r="E5" s="81">
        <v>0</v>
      </c>
      <c r="F5" s="81">
        <v>0</v>
      </c>
      <c r="G5" s="81">
        <v>0</v>
      </c>
      <c r="H5" s="54" t="s">
        <v>168</v>
      </c>
    </row>
    <row r="6" spans="1:8" ht="17.100000000000001" customHeight="1">
      <c r="A6" s="4"/>
      <c r="B6" s="4"/>
      <c r="C6" s="4"/>
      <c r="D6" s="4"/>
      <c r="E6" s="4"/>
      <c r="F6" s="4"/>
      <c r="G6" s="4"/>
      <c r="H6" s="3"/>
    </row>
    <row r="7" spans="1:8" ht="17.100000000000001" customHeight="1">
      <c r="A7" s="4"/>
      <c r="B7" s="4"/>
      <c r="C7" s="4"/>
      <c r="D7" s="4"/>
      <c r="E7" s="4"/>
      <c r="F7" s="4"/>
      <c r="G7" s="4"/>
      <c r="H7" s="3"/>
    </row>
    <row r="8" spans="1:8" ht="17.100000000000001" customHeight="1">
      <c r="A8" s="4"/>
      <c r="B8" s="4"/>
      <c r="C8" s="4"/>
      <c r="D8" s="4"/>
      <c r="E8" s="4"/>
      <c r="F8" s="4"/>
      <c r="G8" s="4"/>
      <c r="H8" s="3"/>
    </row>
    <row r="9" spans="1:8" ht="17.100000000000001" customHeight="1">
      <c r="A9" s="4"/>
      <c r="B9" s="4"/>
      <c r="C9" s="4"/>
      <c r="D9" s="4"/>
      <c r="E9" s="4"/>
      <c r="F9" s="4"/>
      <c r="G9" s="4"/>
      <c r="H9" s="3"/>
    </row>
    <row r="10" spans="1:8" ht="17.100000000000001" customHeight="1">
      <c r="A10" s="4"/>
      <c r="B10" s="4"/>
      <c r="C10" s="4"/>
      <c r="D10" s="4"/>
      <c r="E10" s="4"/>
      <c r="F10" s="4"/>
      <c r="G10" s="4"/>
      <c r="H10" s="3"/>
    </row>
    <row r="11" spans="1:8" ht="17.100000000000001" customHeight="1">
      <c r="A11" s="4"/>
      <c r="B11" s="4"/>
      <c r="C11" s="4"/>
      <c r="D11" s="4"/>
      <c r="E11" s="4"/>
      <c r="F11" s="4"/>
      <c r="G11" s="4"/>
      <c r="H11" s="3"/>
    </row>
    <row r="12" spans="1:8" ht="17.100000000000001" customHeight="1">
      <c r="A12" s="4"/>
      <c r="B12" s="4"/>
      <c r="C12" s="4"/>
      <c r="D12" s="4"/>
      <c r="E12" s="4"/>
      <c r="F12" s="4"/>
      <c r="G12" s="4"/>
      <c r="H12" s="3"/>
    </row>
    <row r="13" spans="1:8" ht="17.100000000000001" customHeight="1">
      <c r="A13" s="4"/>
      <c r="B13" s="4"/>
      <c r="C13" s="4"/>
      <c r="D13" s="4"/>
      <c r="E13" s="4"/>
      <c r="F13" s="4"/>
      <c r="G13" s="4"/>
      <c r="H13" s="3"/>
    </row>
    <row r="14" spans="1:8" ht="17.100000000000001" customHeight="1">
      <c r="A14" s="4"/>
      <c r="B14" s="4"/>
      <c r="C14" s="4"/>
      <c r="D14" s="4"/>
      <c r="E14" s="4"/>
      <c r="F14" s="4"/>
      <c r="G14" s="4"/>
      <c r="H14" s="3"/>
    </row>
    <row r="15" spans="1:8" ht="17.100000000000001" customHeight="1">
      <c r="A15" s="4"/>
      <c r="B15" s="4"/>
      <c r="C15" s="4"/>
      <c r="D15" s="4"/>
      <c r="E15" s="4"/>
      <c r="F15" s="4"/>
      <c r="G15" s="4"/>
      <c r="H15" s="3"/>
    </row>
    <row r="16" spans="1:8" ht="17.100000000000001" customHeight="1">
      <c r="A16" s="4"/>
      <c r="B16" s="4"/>
      <c r="C16" s="4"/>
      <c r="D16" s="4"/>
      <c r="E16" s="4"/>
      <c r="F16" s="4"/>
      <c r="G16" s="4"/>
      <c r="H16" s="3"/>
    </row>
    <row r="18" spans="1:8" ht="12.75" customHeight="1">
      <c r="A18" s="150" t="s">
        <v>179</v>
      </c>
      <c r="B18" s="150"/>
      <c r="C18" s="150"/>
      <c r="D18" s="150"/>
      <c r="E18" s="150"/>
      <c r="F18" s="150"/>
      <c r="G18" s="150"/>
      <c r="H18" s="150"/>
    </row>
  </sheetData>
  <sheetProtection formatCells="0" formatColumns="0" formatRows="0"/>
  <mergeCells count="8">
    <mergeCell ref="A18:H18"/>
    <mergeCell ref="A1:H1"/>
    <mergeCell ref="H3:H4"/>
    <mergeCell ref="E3:G3"/>
    <mergeCell ref="A3:A4"/>
    <mergeCell ref="B3:B4"/>
    <mergeCell ref="C3:C4"/>
    <mergeCell ref="D3:D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showGridLines="0" showZeros="0" workbookViewId="0">
      <selection activeCell="A2" sqref="A2"/>
    </sheetView>
  </sheetViews>
  <sheetFormatPr defaultColWidth="9.1640625" defaultRowHeight="12.75" customHeight="1"/>
  <cols>
    <col min="1" max="1" width="27" customWidth="1"/>
    <col min="2" max="2" width="20" customWidth="1"/>
    <col min="3" max="3" width="28.6640625" customWidth="1"/>
    <col min="4" max="4" width="26.6640625" customWidth="1"/>
    <col min="5" max="5" width="24.33203125" customWidth="1"/>
  </cols>
  <sheetData>
    <row r="1" spans="1:5" ht="45" customHeight="1">
      <c r="A1" s="145" t="s">
        <v>86</v>
      </c>
      <c r="B1" s="145"/>
      <c r="C1" s="145"/>
      <c r="D1" s="145"/>
      <c r="E1" s="145"/>
    </row>
    <row r="2" spans="1:5" s="45" customFormat="1" ht="21.75" customHeight="1">
      <c r="A2" s="56" t="s">
        <v>200</v>
      </c>
      <c r="E2" s="16" t="s">
        <v>8</v>
      </c>
    </row>
    <row r="3" spans="1:5" ht="35.25" customHeight="1">
      <c r="A3" s="170" t="s">
        <v>141</v>
      </c>
      <c r="B3" s="169" t="s">
        <v>36</v>
      </c>
      <c r="C3" s="168" t="s">
        <v>9</v>
      </c>
      <c r="D3" s="169"/>
      <c r="E3" s="169"/>
    </row>
    <row r="4" spans="1:5" ht="29.25" customHeight="1">
      <c r="A4" s="171"/>
      <c r="B4" s="172"/>
      <c r="C4" s="44" t="s">
        <v>79</v>
      </c>
      <c r="D4" s="37" t="s">
        <v>10</v>
      </c>
      <c r="E4" s="37" t="s">
        <v>87</v>
      </c>
    </row>
    <row r="5" spans="1:5" s="45" customFormat="1" ht="20.25" customHeight="1">
      <c r="A5" s="41"/>
      <c r="B5" s="41"/>
      <c r="C5" s="55"/>
      <c r="D5" s="55"/>
      <c r="E5" s="55"/>
    </row>
    <row r="6" spans="1:5" s="45" customFormat="1" ht="20.25" customHeight="1">
      <c r="A6" s="41"/>
      <c r="B6" s="41"/>
      <c r="C6" s="55"/>
      <c r="D6" s="55"/>
      <c r="E6" s="55"/>
    </row>
    <row r="7" spans="1:5" s="45" customFormat="1" ht="20.25" customHeight="1">
      <c r="A7" s="41"/>
      <c r="B7" s="41"/>
      <c r="C7" s="55"/>
      <c r="D7" s="55"/>
      <c r="E7" s="55"/>
    </row>
    <row r="8" spans="1:5" s="45" customFormat="1" ht="20.25" customHeight="1">
      <c r="A8" s="41"/>
      <c r="B8" s="41"/>
      <c r="C8" s="55"/>
      <c r="D8" s="55"/>
      <c r="E8" s="55"/>
    </row>
    <row r="9" spans="1:5" s="45" customFormat="1" ht="20.25" customHeight="1">
      <c r="A9" s="41"/>
      <c r="B9" s="41"/>
      <c r="C9" s="55"/>
      <c r="D9" s="55"/>
      <c r="E9" s="55"/>
    </row>
    <row r="10" spans="1:5" s="45" customFormat="1" ht="20.25" customHeight="1">
      <c r="A10" s="41"/>
      <c r="B10" s="41"/>
      <c r="C10" s="55"/>
      <c r="D10" s="55"/>
      <c r="E10" s="55"/>
    </row>
    <row r="11" spans="1:5" s="45" customFormat="1" ht="20.25" customHeight="1">
      <c r="A11" s="41"/>
      <c r="B11" s="41"/>
      <c r="C11" s="55"/>
      <c r="D11" s="55"/>
      <c r="E11" s="55"/>
    </row>
    <row r="12" spans="1:5" s="45" customFormat="1" ht="20.25" customHeight="1">
      <c r="A12" s="41"/>
      <c r="B12" s="41"/>
      <c r="C12" s="55"/>
      <c r="D12" s="55"/>
      <c r="E12" s="55"/>
    </row>
    <row r="13" spans="1:5" s="45" customFormat="1" ht="20.25" customHeight="1">
      <c r="A13" s="41"/>
      <c r="B13" s="41"/>
      <c r="C13" s="55"/>
      <c r="D13" s="55"/>
      <c r="E13" s="55"/>
    </row>
    <row r="14" spans="1:5" s="45" customFormat="1" ht="20.25" customHeight="1">
      <c r="A14" s="41"/>
      <c r="B14" s="41"/>
      <c r="C14" s="55"/>
      <c r="D14" s="55"/>
      <c r="E14" s="55"/>
    </row>
    <row r="15" spans="1:5" s="45" customFormat="1" ht="20.25" customHeight="1">
      <c r="A15" s="41"/>
      <c r="B15" s="41"/>
      <c r="C15" s="55"/>
      <c r="D15" s="55"/>
      <c r="E15" s="55"/>
    </row>
    <row r="16" spans="1:5" s="45" customFormat="1" ht="20.25" customHeight="1">
      <c r="A16" s="41"/>
      <c r="B16" s="41"/>
      <c r="C16" s="55"/>
      <c r="D16" s="55"/>
      <c r="E16" s="55"/>
    </row>
    <row r="17" spans="1:8" s="45" customFormat="1" ht="20.25" customHeight="1">
      <c r="A17" s="41"/>
      <c r="B17" s="41"/>
      <c r="C17" s="55"/>
      <c r="D17" s="55"/>
      <c r="E17" s="55"/>
    </row>
    <row r="18" spans="1:8" ht="12.75" customHeight="1">
      <c r="E18" s="5"/>
    </row>
    <row r="19" spans="1:8" ht="12.75" customHeight="1">
      <c r="A19" s="150" t="s">
        <v>180</v>
      </c>
      <c r="B19" s="150"/>
      <c r="C19" s="150"/>
      <c r="D19" s="150"/>
      <c r="E19" s="150"/>
      <c r="F19" s="71"/>
      <c r="G19" s="71"/>
      <c r="H19" s="71"/>
    </row>
    <row r="20" spans="1:8" ht="12.75" customHeight="1">
      <c r="E20" s="5"/>
    </row>
    <row r="21" spans="1:8" ht="12.75" customHeight="1">
      <c r="E21" s="5"/>
    </row>
    <row r="22" spans="1:8" ht="12.75" customHeight="1">
      <c r="E22" s="5"/>
    </row>
    <row r="23" spans="1:8" ht="12.75" customHeight="1">
      <c r="E23" s="5"/>
    </row>
    <row r="24" spans="1:8" ht="12.75" customHeight="1">
      <c r="F24" s="5"/>
    </row>
    <row r="25" spans="1:8" ht="12.75" customHeight="1">
      <c r="F25" s="5"/>
    </row>
    <row r="26" spans="1:8" ht="12.75" customHeight="1">
      <c r="F26" s="5"/>
    </row>
    <row r="27" spans="1:8" ht="12.75" customHeight="1">
      <c r="F27" s="5"/>
    </row>
  </sheetData>
  <sheetProtection formatCells="0" formatColumns="0" formatRows="0"/>
  <mergeCells count="5">
    <mergeCell ref="C3:E3"/>
    <mergeCell ref="A3:A4"/>
    <mergeCell ref="B3:B4"/>
    <mergeCell ref="A1:E1"/>
    <mergeCell ref="A19:E19"/>
  </mergeCells>
  <phoneticPr fontId="0" type="noConversion"/>
  <pageMargins left="0.74999998873613005" right="0.74999998873613005" top="0.99999998498150677" bottom="0.99999998498150677" header="0.49999999249075339" footer="0.49999999249075339"/>
  <pageSetup paperSize="9" orientation="landscape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2:H27"/>
  <sheetViews>
    <sheetView showGridLines="0" showZeros="0" workbookViewId="0">
      <selection activeCell="A3" sqref="A3"/>
    </sheetView>
  </sheetViews>
  <sheetFormatPr defaultColWidth="9.1640625" defaultRowHeight="12.75" customHeight="1"/>
  <cols>
    <col min="1" max="1" width="21.33203125" customWidth="1"/>
    <col min="2" max="2" width="22.1640625" customWidth="1"/>
    <col min="3" max="3" width="22" customWidth="1"/>
    <col min="4" max="4" width="17" customWidth="1"/>
    <col min="5" max="5" width="18.83203125" customWidth="1"/>
    <col min="6" max="6" width="16.1640625" customWidth="1"/>
    <col min="7" max="7" width="22.5" customWidth="1"/>
    <col min="8" max="8" width="29" customWidth="1"/>
  </cols>
  <sheetData>
    <row r="2" spans="1:8" ht="24" customHeight="1">
      <c r="A2" s="173" t="s">
        <v>120</v>
      </c>
      <c r="B2" s="173"/>
      <c r="C2" s="173"/>
      <c r="D2" s="173"/>
      <c r="E2" s="173"/>
      <c r="F2" s="173"/>
      <c r="G2" s="173"/>
      <c r="H2" s="173"/>
    </row>
    <row r="3" spans="1:8" ht="20.25" customHeight="1">
      <c r="A3" s="5" t="s">
        <v>200</v>
      </c>
    </row>
    <row r="4" spans="1:8" ht="60" customHeight="1">
      <c r="A4" s="6" t="s">
        <v>97</v>
      </c>
      <c r="B4" s="7" t="s">
        <v>138</v>
      </c>
      <c r="C4" s="7" t="s">
        <v>52</v>
      </c>
      <c r="D4" s="7" t="s">
        <v>60</v>
      </c>
      <c r="E4" s="7" t="s">
        <v>104</v>
      </c>
      <c r="F4" s="7" t="s">
        <v>137</v>
      </c>
      <c r="G4" s="7" t="s">
        <v>116</v>
      </c>
      <c r="H4" s="7" t="s">
        <v>63</v>
      </c>
    </row>
    <row r="5" spans="1:8" s="45" customFormat="1" ht="27" customHeight="1">
      <c r="A5" s="57" t="s">
        <v>28</v>
      </c>
      <c r="B5" s="58"/>
      <c r="C5" s="57"/>
      <c r="D5" s="57"/>
      <c r="E5" s="57"/>
      <c r="F5" s="57"/>
      <c r="G5" s="57"/>
      <c r="H5" s="59"/>
    </row>
    <row r="6" spans="1:8" ht="27" customHeight="1">
      <c r="A6" s="57"/>
      <c r="B6" s="58"/>
      <c r="C6" s="57"/>
      <c r="D6" s="57"/>
      <c r="E6" s="57"/>
      <c r="F6" s="57"/>
      <c r="G6" s="57"/>
      <c r="H6" s="59"/>
    </row>
    <row r="7" spans="1:8" ht="12.75" customHeight="1">
      <c r="A7" s="5"/>
      <c r="B7" s="5"/>
      <c r="C7" s="5"/>
      <c r="E7" s="5"/>
      <c r="F7" s="5"/>
      <c r="G7" s="5"/>
      <c r="H7" s="5"/>
    </row>
    <row r="8" spans="1:8" ht="12.75" customHeight="1">
      <c r="A8" s="5"/>
      <c r="B8" s="5"/>
      <c r="C8" s="5"/>
      <c r="D8" s="5"/>
      <c r="E8" s="5"/>
      <c r="F8" s="5"/>
      <c r="G8" s="5"/>
      <c r="H8" s="5"/>
    </row>
    <row r="9" spans="1:8" ht="12.75" customHeight="1">
      <c r="A9" s="5"/>
      <c r="B9" s="5"/>
      <c r="C9" s="5"/>
      <c r="D9" s="5"/>
      <c r="E9" s="5"/>
      <c r="F9" s="5"/>
      <c r="G9" s="5"/>
      <c r="H9" s="5"/>
    </row>
    <row r="10" spans="1:8" ht="12.75" customHeight="1">
      <c r="A10" s="5"/>
      <c r="B10" s="5"/>
      <c r="C10" s="5"/>
      <c r="E10" s="5"/>
      <c r="F10" s="5"/>
      <c r="G10" s="5"/>
    </row>
    <row r="11" spans="1:8" ht="27" customHeight="1">
      <c r="A11" s="5"/>
      <c r="B11" s="5"/>
      <c r="E11" s="5"/>
      <c r="F11" s="5"/>
      <c r="G11" s="5"/>
    </row>
    <row r="12" spans="1:8" ht="27" customHeight="1">
      <c r="B12" s="5"/>
      <c r="C12" s="5"/>
      <c r="F12" s="5"/>
      <c r="G12" s="5"/>
    </row>
    <row r="13" spans="1:8" ht="27" customHeight="1">
      <c r="B13" s="5"/>
      <c r="F13" s="5"/>
      <c r="G13" s="5"/>
    </row>
    <row r="14" spans="1:8" ht="27" customHeight="1">
      <c r="B14" s="5"/>
      <c r="D14" s="46"/>
      <c r="F14" s="5"/>
      <c r="G14" s="5"/>
    </row>
    <row r="15" spans="1:8" ht="27" customHeight="1">
      <c r="B15" s="5"/>
      <c r="C15" s="5"/>
      <c r="F15" s="5"/>
      <c r="G15" s="5"/>
    </row>
    <row r="16" spans="1:8" ht="27" customHeight="1">
      <c r="A16" s="150" t="s">
        <v>181</v>
      </c>
      <c r="B16" s="150"/>
      <c r="C16" s="150"/>
      <c r="D16" s="150"/>
      <c r="E16" s="150"/>
      <c r="F16" s="150"/>
      <c r="G16" s="150"/>
      <c r="H16" s="150"/>
    </row>
    <row r="17" spans="3:7" ht="27" customHeight="1">
      <c r="C17" s="5"/>
      <c r="F17" s="5"/>
      <c r="G17" s="5"/>
    </row>
    <row r="18" spans="3:7" ht="27" customHeight="1">
      <c r="C18" s="5"/>
      <c r="F18" s="5"/>
      <c r="G18" s="5"/>
    </row>
    <row r="19" spans="3:7" ht="27" customHeight="1">
      <c r="C19" s="5"/>
      <c r="D19" s="5"/>
      <c r="F19" s="5"/>
    </row>
    <row r="20" spans="3:7" ht="27" customHeight="1">
      <c r="D20" s="5"/>
      <c r="F20" s="5"/>
    </row>
    <row r="21" spans="3:7" ht="27" customHeight="1">
      <c r="D21" s="5"/>
    </row>
    <row r="22" spans="3:7" ht="27" customHeight="1">
      <c r="D22" s="5"/>
      <c r="E22" s="5"/>
    </row>
    <row r="23" spans="3:7" ht="27" customHeight="1">
      <c r="E23" s="5"/>
    </row>
    <row r="24" spans="3:7" ht="27" customHeight="1">
      <c r="E24" s="5"/>
    </row>
    <row r="25" spans="3:7" ht="27" customHeight="1">
      <c r="E25" s="5"/>
      <c r="F25" s="5"/>
    </row>
    <row r="26" spans="3:7" ht="27" customHeight="1">
      <c r="F26" s="5"/>
    </row>
    <row r="27" spans="3:7" ht="27" customHeight="1">
      <c r="F27" s="5"/>
    </row>
  </sheetData>
  <sheetProtection formatCells="0" formatColumns="0" formatRows="0"/>
  <mergeCells count="2">
    <mergeCell ref="A2:H2"/>
    <mergeCell ref="A16:H16"/>
  </mergeCells>
  <phoneticPr fontId="0" type="noConversion"/>
  <pageMargins left="0.35629920133455528" right="0.35629920133455528" top="0.21259843364475278" bottom="0.606299197579932" header="0.49999999249075339" footer="0.4999999924907533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9</vt:i4>
      </vt:variant>
    </vt:vector>
  </HeadingPairs>
  <TitlesOfParts>
    <vt:vector size="20" baseType="lpstr">
      <vt:lpstr>部门收支总表</vt:lpstr>
      <vt:lpstr>部门收入总表</vt:lpstr>
      <vt:lpstr>部门支出总表</vt:lpstr>
      <vt:lpstr>部门财政拨款收支总表</vt:lpstr>
      <vt:lpstr>一般公共预算支出表</vt:lpstr>
      <vt:lpstr>一般公共预算基本支出表</vt:lpstr>
      <vt:lpstr>“三公”经费预算表       </vt:lpstr>
      <vt:lpstr>政府性基金预算支出表</vt:lpstr>
      <vt:lpstr>项目支出绩效目标申报表</vt:lpstr>
      <vt:lpstr>整体支出绩效目标申报表</vt:lpstr>
      <vt:lpstr>政府采购</vt:lpstr>
      <vt:lpstr>部门财政拨款收支总表!Print_Area</vt:lpstr>
      <vt:lpstr>项目支出绩效目标申报表!Print_Area</vt:lpstr>
      <vt:lpstr>部门财政拨款收支总表!Print_Titles</vt:lpstr>
      <vt:lpstr>部门收入总表!Print_Titles</vt:lpstr>
      <vt:lpstr>部门收支总表!Print_Titles</vt:lpstr>
      <vt:lpstr>项目支出绩效目标申报表!Print_Titles</vt:lpstr>
      <vt:lpstr>一般公共预算基本支出表!Print_Titles</vt:lpstr>
      <vt:lpstr>一般公共预算支出表!Print_Titles</vt:lpstr>
      <vt:lpstr>整体支出绩效目标申报表!Print_Titles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zs4</cp:lastModifiedBy>
  <cp:lastPrinted>2019-06-01T01:42:38Z</cp:lastPrinted>
  <dcterms:created xsi:type="dcterms:W3CDTF">2019-01-08T03:15:46Z</dcterms:created>
  <dcterms:modified xsi:type="dcterms:W3CDTF">2020-01-18T00:00:42Z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8192912</vt:i4>
  </property>
</Properties>
</file>