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项目明细表" sheetId="4" r:id="rId1"/>
  </sheets>
  <definedNames>
    <definedName name="_xlnm._FilterDatabase" localSheetId="0" hidden="1">项目明细表!$A$1:$V$762</definedName>
    <definedName name="_xlnm.Print_Titles" localSheetId="0">项目明细表!$4:$6</definedName>
    <definedName name="_xlnm.Print_Area" localSheetId="0">项目明细表!$A$1:$T$762</definedName>
  </definedNames>
  <calcPr calcId="144525"/>
</workbook>
</file>

<file path=xl/sharedStrings.xml><?xml version="1.0" encoding="utf-8"?>
<sst xmlns="http://schemas.openxmlformats.org/spreadsheetml/2006/main" count="10246" uniqueCount="3977">
  <si>
    <t>附件2</t>
  </si>
  <si>
    <t>隆回县2023年衔接推进乡村振兴补助资金和统筹整合使用财政涉农资金项目明细表</t>
  </si>
  <si>
    <t>序号</t>
  </si>
  <si>
    <t>项目类别</t>
  </si>
  <si>
    <t>乡</t>
  </si>
  <si>
    <t>村</t>
  </si>
  <si>
    <t>系统自定义名称</t>
  </si>
  <si>
    <t>项目名称</t>
  </si>
  <si>
    <t>建设性质</t>
  </si>
  <si>
    <t>时间进度</t>
  </si>
  <si>
    <t>责任单位</t>
  </si>
  <si>
    <t>建设内容及规模</t>
  </si>
  <si>
    <t>补助标准</t>
  </si>
  <si>
    <t>资金规模和筹资方式</t>
  </si>
  <si>
    <t>绩效目标</t>
  </si>
  <si>
    <t>项目类型</t>
  </si>
  <si>
    <t>二级项目类型</t>
  </si>
  <si>
    <t>项目子类型</t>
  </si>
  <si>
    <t>计划开工
时间</t>
  </si>
  <si>
    <t>计划完工
时间</t>
  </si>
  <si>
    <t>项目主管单位</t>
  </si>
  <si>
    <t>项目组织实施单位</t>
  </si>
  <si>
    <t>项目预算总投资</t>
  </si>
  <si>
    <t>整合资金</t>
  </si>
  <si>
    <t>其他资金</t>
  </si>
  <si>
    <t>中央、省级、市级、县级</t>
  </si>
  <si>
    <t>金额</t>
  </si>
  <si>
    <t>总计</t>
  </si>
  <si>
    <t>一、产业发展</t>
  </si>
  <si>
    <t>1.生产项目</t>
  </si>
  <si>
    <t>（1）.种植业基地</t>
  </si>
  <si>
    <t>产业发展项目</t>
  </si>
  <si>
    <t>生产项目</t>
  </si>
  <si>
    <t>种植业基地</t>
  </si>
  <si>
    <t>全县各乡镇</t>
  </si>
  <si>
    <t>全县各村</t>
  </si>
  <si>
    <t>隆回县_产业发展_生产项目_2023年县重点产业项目</t>
  </si>
  <si>
    <t>2023年县重点产业项目</t>
  </si>
  <si>
    <t>新建</t>
  </si>
  <si>
    <t>县农业农村局</t>
  </si>
  <si>
    <t>县重点企业培育扶持金银花、蔬菜、百合等“一特两辅”特色主导产业主体、扶持村级集体经济</t>
  </si>
  <si>
    <r>
      <rPr>
        <sz val="9"/>
        <rFont val="宋体"/>
        <charset val="134"/>
      </rPr>
      <t>615万</t>
    </r>
    <r>
      <rPr>
        <sz val="9"/>
        <rFont val="Times New Roman"/>
        <charset val="134"/>
      </rPr>
      <t>/</t>
    </r>
    <r>
      <rPr>
        <sz val="9"/>
        <rFont val="宋体"/>
        <charset val="134"/>
      </rPr>
      <t>项</t>
    </r>
  </si>
  <si>
    <t>中央</t>
  </si>
  <si>
    <t>项目预计受益户2187户428人，人均增收800元以上，培育扶持产业主体，全县特色产业产值增长15%</t>
  </si>
  <si>
    <t>隆回县_产业发展_生产项目_2023年支持新增监测户发展农业产业进行补助</t>
  </si>
  <si>
    <t>2023年支持新增监测户发展农业产业进行补助</t>
  </si>
  <si>
    <t>支持有产业发展能力和产业发展意愿的监测户发展产业，增加其生产经营性收入</t>
  </si>
  <si>
    <t>1500/人</t>
  </si>
  <si>
    <t>支持县内符合条件的监测户、乡镇集中安置易地搬迁户发展农业产业，帮扶10000人以上，实现人均增加生产经营性收入1500元以上，增加奖补资金不超过1500元/人</t>
  </si>
  <si>
    <t>桃花坪街道办事处</t>
  </si>
  <si>
    <t>思源和兴业小区</t>
  </si>
  <si>
    <t>隆回县_产业发展_生产项目_2023年思源和兴业小区易地扶贫搬迁扶持项目</t>
  </si>
  <si>
    <t>2023年思源和兴业小区易地扶贫搬迁扶持项目</t>
  </si>
  <si>
    <t>支持湖南鸿利药业股份有限公司、湖南佰利康现代农业发展有限公司发展产业，壮大企业实力，增强带动能力，帮扶4500人左右实现增收</t>
  </si>
  <si>
    <t>1000/人</t>
  </si>
  <si>
    <t>对县城思源小区、兴业小区两个集中安置区1087户4495人由帮扶主体鸿利药业、佰利康公司采取委托帮扶方式，按照衔接资金1000元/人的标准量化到每个搬迁户人口安排到企业发展产业。再由企业按照搬迁户100元/人/年标准分红(监测户125元)，连续4年。1000元本金4年内逐年按30%、30%、20%、20%比例退还</t>
  </si>
  <si>
    <t>10个产烟乡镇</t>
  </si>
  <si>
    <t>148个村</t>
  </si>
  <si>
    <t>隆回县_产业发展_生产项目_2023年烤烟种植项目</t>
  </si>
  <si>
    <t>2023年烤烟种植项目</t>
  </si>
  <si>
    <t>县农业综合服务中心</t>
  </si>
  <si>
    <r>
      <rPr>
        <sz val="9"/>
        <rFont val="宋体"/>
        <charset val="134"/>
      </rPr>
      <t>全县烤烟种植面积</t>
    </r>
    <r>
      <rPr>
        <sz val="9"/>
        <rFont val="Times New Roman"/>
        <charset val="134"/>
      </rPr>
      <t>2.6</t>
    </r>
    <r>
      <rPr>
        <sz val="9"/>
        <rFont val="宋体"/>
        <charset val="134"/>
      </rPr>
      <t>万亩及烤烟基础设施，预计收购烟叶</t>
    </r>
    <r>
      <rPr>
        <sz val="9"/>
        <rFont val="Times New Roman"/>
        <charset val="134"/>
      </rPr>
      <t>6</t>
    </r>
    <r>
      <rPr>
        <sz val="9"/>
        <rFont val="宋体"/>
        <charset val="134"/>
      </rPr>
      <t>万担</t>
    </r>
  </si>
  <si>
    <r>
      <rPr>
        <sz val="9"/>
        <rFont val="宋体"/>
        <charset val="134"/>
      </rPr>
      <t>生产补贴</t>
    </r>
    <r>
      <rPr>
        <sz val="9"/>
        <rFont val="Times New Roman"/>
        <charset val="134"/>
      </rPr>
      <t>80</t>
    </r>
    <r>
      <rPr>
        <sz val="9"/>
        <rFont val="宋体"/>
        <charset val="134"/>
      </rPr>
      <t>元</t>
    </r>
    <r>
      <rPr>
        <sz val="9"/>
        <rFont val="Times New Roman"/>
        <charset val="134"/>
      </rPr>
      <t>/</t>
    </r>
    <r>
      <rPr>
        <sz val="9"/>
        <rFont val="宋体"/>
        <charset val="134"/>
      </rPr>
      <t>担和烟夹补贴</t>
    </r>
    <r>
      <rPr>
        <sz val="9"/>
        <rFont val="Times New Roman"/>
        <charset val="134"/>
      </rPr>
      <t>20</t>
    </r>
    <r>
      <rPr>
        <sz val="9"/>
        <rFont val="宋体"/>
        <charset val="134"/>
      </rPr>
      <t>元</t>
    </r>
    <r>
      <rPr>
        <sz val="9"/>
        <rFont val="Times New Roman"/>
        <charset val="134"/>
      </rPr>
      <t>/</t>
    </r>
    <r>
      <rPr>
        <sz val="9"/>
        <rFont val="宋体"/>
        <charset val="134"/>
      </rPr>
      <t>担</t>
    </r>
  </si>
  <si>
    <t>预计受益脱贫户50户120人，一般农户450户1491人，人均增收1100元以上</t>
  </si>
  <si>
    <t>全县各乡镇（街道）</t>
  </si>
  <si>
    <t>有示范经营主体的村</t>
  </si>
  <si>
    <t>隆回县_产业发展_生产项目_2023年示范农民合作社和示范家庭农场奖补</t>
  </si>
  <si>
    <t>2023年示范农民合作社和示范家庭农场奖补</t>
  </si>
  <si>
    <t>县农经站</t>
  </si>
  <si>
    <t>通过示范评选。支持35家县级示范合作社和35家县级示范家庭农场进行奖补，主要用于农业生产服务设施和基地建设；引导农产品质量与认证；进行技术推广、培训和信息服务</t>
  </si>
  <si>
    <t>2-3万元/个</t>
  </si>
  <si>
    <t>省级</t>
  </si>
  <si>
    <t>通过项目扶持，改善农民合作社和家庭农场生产经营、基础设施建设和技术服务中的一些困难，不断增强合作社与家庭农场的服务功能和自我发展能力，提升合作社与家庭农场高质量发展水平，带动脱贫户和监测户95户发展产业及增加收入</t>
  </si>
  <si>
    <t>罗洪镇</t>
  </si>
  <si>
    <t>芭蕉山村</t>
  </si>
  <si>
    <t>隆回县-罗洪镇_产业发展_生产项目_2023年芭蕉山9、10组栀子药材抚育</t>
  </si>
  <si>
    <t>2023年芭蕉山9、10组栀子药材种植</t>
  </si>
  <si>
    <t>扩建</t>
  </si>
  <si>
    <t>罗洪镇人民政府</t>
  </si>
  <si>
    <t>把资金投入到村级建筑劳务公司，由村集体经济合作社进行监管，资金投入到腾创中药材种植合作社抚育9组、10组扶溪栀子药材50亩，扩大种植规模</t>
  </si>
  <si>
    <t>10万元/处</t>
  </si>
  <si>
    <t>增加脱贫（监测）户19户66人收入，提高生活水平；增加村级集体经济1万元</t>
  </si>
  <si>
    <t>岩口镇</t>
  </si>
  <si>
    <t>向家村</t>
  </si>
  <si>
    <t>隆回县-岩口镇_产业发展_生产项目_岩口镇2023年向家村种植大秋甜柿苗木</t>
  </si>
  <si>
    <t>2023年向家村种植大秋甜柿苗木</t>
  </si>
  <si>
    <t>岩口镇人民政府</t>
  </si>
  <si>
    <t>种植大秋甜柿苗木3000株</t>
  </si>
  <si>
    <t>50元/株</t>
  </si>
  <si>
    <t>解决脱贫（监测）户85户265人发展种植业增收</t>
  </si>
  <si>
    <t>司门前镇</t>
  </si>
  <si>
    <t>中山居委会</t>
  </si>
  <si>
    <t>隆回县_产业发展_生产项目_2023年省重点产业项目隆回县利琼茶业种植专业合作社茶叶品种改良和茶园宜机化建设项目</t>
  </si>
  <si>
    <t>2023年省重点产业项目隆回县利琼茶业种植专业合作社茶叶品种改良和茶园宜机化建设项目</t>
  </si>
  <si>
    <t>1、茶园改造30亩；2砌保坎长170米（170*2*1）合计340立方米</t>
  </si>
  <si>
    <t>30万/项</t>
  </si>
  <si>
    <t>改善生产条件水平，带动脱贫(监测)人口64户142人年增收</t>
  </si>
  <si>
    <t>高平镇</t>
  </si>
  <si>
    <t>小坳村</t>
  </si>
  <si>
    <t>隆回县_产业发展_生产项目_2023年省重点产业项目隆回县鸿盟农机专业合作社蔬菜生产基地建设项目</t>
  </si>
  <si>
    <t>2023年省重点产业项目隆回县鸿盟农机专业合作社蔬菜生产基地建设项目</t>
  </si>
  <si>
    <t>1、新建钢结构机棚150平方米；2、购置农友自走履带式旋耕机2台</t>
  </si>
  <si>
    <t>20万/项</t>
  </si>
  <si>
    <t>改善生产条件水平，带动脱贫(监测)人口26户62人年增收</t>
  </si>
  <si>
    <t>虎形山瑶族乡</t>
  </si>
  <si>
    <t>富寨村</t>
  </si>
  <si>
    <t>隆回县_产业发展_生产项目_2023年省重点产业项目隆回县百利蔬菜生产专业合作社蔬菜基地基础设施建设项目</t>
  </si>
  <si>
    <t>2023年省重点产业项目隆回县百利蔬菜生产专业合作社蔬菜基地基础设施建设项目</t>
  </si>
  <si>
    <t>1、新建100立方米储水池1个；2、压水池1个40m³；3、主水管400米；4、大疆无人机1台；5、4吨HK-YS3000履带式爬山虎1台；6、YG190F柴油抽水机1台</t>
  </si>
  <si>
    <t>改善生产条件水平，带动脱贫(监测)人口59户150人年增收</t>
  </si>
  <si>
    <t>隆回县_产业发展_生产项目_2023年粮食生产产业奖补和种粮大户补贴</t>
  </si>
  <si>
    <t>2023年粮食生产产业奖补和种粮大户补贴</t>
  </si>
  <si>
    <t>1.双季稻生产：对集中连片30亩以上晚稻种植户按晚稻面积600元/亩进行补贴。2.再生稻生产：对集中连片30亩以上的再生稻种植户按再生稻面积200元/亩进行补贴。3.“高档优质稻”订单服务：对推广“高档优质稻”按订单服务面积按50元/亩进行补贴，单个主体补贴上限为15万元。4.机插机抛作业补贴：对开展水稻机插秧和有序机抛秧作业服务并上传北斗终端的按30元/亩进行补贴。5.农机购置追加补贴：对水稻生产全程机械化农机购置与智慧农机适当追加补贴。6.严管区退出水稻种植补贴：受污染耕地安全利用，严管区退出水稻种植按300元/亩进行补贴　</t>
  </si>
  <si>
    <t>1000万元/项</t>
  </si>
  <si>
    <t>县级</t>
  </si>
  <si>
    <t>通过粮食生产产业奖补政策的实施，确保粮食和油料播种面积和产量只增不减,增加农户和脱贫（监测）户种粮收入</t>
  </si>
  <si>
    <t>相关村</t>
  </si>
  <si>
    <t>隆回县_产业发展_生产项目_2023年发展庭院经济奖补</t>
  </si>
  <si>
    <t>2023年发展庭院经济奖补</t>
  </si>
  <si>
    <t>县乡村振兴局</t>
  </si>
  <si>
    <t>对发展庭院小种植、小养殖、小加工、小农旅、小服务，当年发展庭院经济项目总投入达到2000元以上，有固定的种养、加工、经营和服务场所，可持续增产增收，且家庭环境干净整洁，家庭和睦，睦邻友好的户进行奖补</t>
  </si>
  <si>
    <t>300万元/项</t>
  </si>
  <si>
    <t>解决帮助脱贫（监测）户513户发展庭院经济，增加经营性收入</t>
  </si>
  <si>
    <t>富延村</t>
  </si>
  <si>
    <t>隆回县-高平镇_产业发展_生产项目_2023年富延村金银花基地基础设施建设及金银花种植</t>
  </si>
  <si>
    <t>2023年富延村金银花基地基础设施建设及金银花种植</t>
  </si>
  <si>
    <t>高平镇人民政府</t>
  </si>
  <si>
    <t>新建基地连接公路长3.5公里，宽4米；土地整理（含沟、渠、机耕道)200亩；金银花良种苗5万株；生物有机肥100吨；苗木移栽与管理200亩；配套附属设施等</t>
  </si>
  <si>
    <t>120万/处</t>
  </si>
  <si>
    <t>增加脱贫（监测）户115户437人收入，提高生活水平；增加村级集体经济收入</t>
  </si>
  <si>
    <t>大托村</t>
  </si>
  <si>
    <t>隆回县-虎形山瑶族乡_产业发展_生产项目_2023年大托村金银花特色经济作物种植</t>
  </si>
  <si>
    <t>2023年大托村金银花特色经济作物种植</t>
  </si>
  <si>
    <t>改建</t>
  </si>
  <si>
    <t>2023年3月</t>
  </si>
  <si>
    <t>2023年12月</t>
  </si>
  <si>
    <t>县民宗局</t>
  </si>
  <si>
    <t>虎形山瑶族乡人民政府</t>
  </si>
  <si>
    <t>大托村整村补种金银花180亩</t>
  </si>
  <si>
    <t>1388.89元/亩</t>
  </si>
  <si>
    <t>解决脱贫（监测）户78户207人农业发展规模，改善生产条件，增产增收</t>
  </si>
  <si>
    <t>四角田村</t>
  </si>
  <si>
    <t>隆回县-虎形山瑶族乡_产业发展_生产项目_2023年四角田村金银花特色经济作物种植</t>
  </si>
  <si>
    <t>2023年四角田村金银花特色经济作物种植</t>
  </si>
  <si>
    <t>四角田村整村补种金银花180亩</t>
  </si>
  <si>
    <t>解决脱贫（监测）户40户156人农业发展规模，改善生产条件，增产增收</t>
  </si>
  <si>
    <t>(2).养殖业基地</t>
  </si>
  <si>
    <t>养殖业基地</t>
  </si>
  <si>
    <t>泰龙村</t>
  </si>
  <si>
    <t>隆回县_产业发展_生产项目_2023年省重点产业项目隆回县万胜生态养牛有限公司新建原料仓库及其配套设施建设项目</t>
  </si>
  <si>
    <t>2023年省重点产业项目隆回县万胜生态养牛有限公司新建原料仓库及其配套设施建设项目</t>
  </si>
  <si>
    <t>1、新建肉牛原料仓库1800平方米；2、青贮池一个240m³；3、购置YKJ2―20青贮打包机1台</t>
  </si>
  <si>
    <t>100万/项</t>
  </si>
  <si>
    <t>通过入股、务工，增加脱贫(监测)户收入，增加村集体经济收入，每年固定收益不少于4万元</t>
  </si>
  <si>
    <t>金石桥镇</t>
  </si>
  <si>
    <t>黄金井村</t>
  </si>
  <si>
    <t>隆回县_产业发展_生产项目_2023年省重点产业项目隆回县黄金珒井现代农业发展有限公司投料车间厂房和蛋鸡自动化投料生产线建设项目</t>
  </si>
  <si>
    <t>2023年省重点产业项目隆回县黄金珒井现代农业发展有限公司投料车间厂房和蛋鸡自动化投料生产线建设项目</t>
  </si>
  <si>
    <t>1、改造投料车间厂房760㎡；2、硬化厂房地面800㎡；3、购置全自动投料生产线1条（9wsJ5000型打料机1台、300型加油机1台、2000型玉米称重仓1台、饲料储藏罐4套、投料线620米、自动粉料输送机3台）</t>
  </si>
  <si>
    <t>北山镇</t>
  </si>
  <si>
    <t>高竹村</t>
  </si>
  <si>
    <t>隆回县_产业发展_生产项目_2023年省重点产业项目邵阳佳和农牧有限公司新建沼液储存池及养殖基地设施设备建设项目</t>
  </si>
  <si>
    <t>2023年省重点产业项目邵阳佳和农牧有限公司新建沼液储存池及养殖基地设施设备建设项目</t>
  </si>
  <si>
    <t>1、新建沼液暂存池1500立方米/2、管网设施2000米/3、购置污水罐车20吨1台</t>
  </si>
  <si>
    <t>梅荷湾村</t>
  </si>
  <si>
    <t>隆回县_产业发展_生产项目_2023年省重点产业项目隆回县梅溪草鸡养殖专业合作社草鸡养殖基地基础设施建设项目</t>
  </si>
  <si>
    <t>2023年省重点产业项目隆回县梅溪草鸡养殖专业合作社草鸡养殖基地基础设施建设项目</t>
  </si>
  <si>
    <t>1、新建草鸡养殖大棚6个、每个120平方米，场内道路维护800米；2、购置京莱机械400型饲料造粒机1台、9Z型双风火轮自动铡草揉丝机1台</t>
  </si>
  <si>
    <t>25万/项</t>
  </si>
  <si>
    <t>改善生产条件水平，带动脱贫(监测)人口18户55人年增收</t>
  </si>
  <si>
    <t>隆回县-高平镇_产业发展_生产项目_2023年小坳村李家湾养殖基地养殖种苗</t>
  </si>
  <si>
    <t>2023年小坳村李家湾养殖基地养殖种苗</t>
  </si>
  <si>
    <t xml:space="preserve">恢复建
</t>
  </si>
  <si>
    <t>湖南高迎生态农业科技有限公司李家湾养殖基地养殖种苗:青蛙5000只，鱼苗5000条，小龙虾苗1000斤</t>
  </si>
  <si>
    <t>5万/处</t>
  </si>
  <si>
    <t>增加脱贫（监测）户42户养殖生产收入，改善生产条件</t>
  </si>
  <si>
    <t>(3).休闲农业与乡村旅游</t>
  </si>
  <si>
    <t>休闲农业与乡村旅游</t>
  </si>
  <si>
    <t>茅坳村</t>
  </si>
  <si>
    <t>隆回县-虎形山瑶族乡_产业发展_生产项目_2023年茅坳村旅游基础设施建设</t>
  </si>
  <si>
    <t>2023年茅坳村旅游基础设施建设</t>
  </si>
  <si>
    <t>茅坳村少数民族村寨2、3组民乐和江边院子入户路硬化长100米、宽1米和院落菜地等旅游基础设施建设1000米</t>
  </si>
  <si>
    <t>25万/处</t>
  </si>
  <si>
    <t>解决脱贫（监测）户7户20人人居环境条件，改善该村农户30户136人居住环境，发展旅游产业</t>
  </si>
  <si>
    <t>虎形山村</t>
  </si>
  <si>
    <t>隆回县-虎形山瑶族乡_产业发展_生产项目_2023年虎形山村旅游基础设施建设</t>
  </si>
  <si>
    <t>2023年虎形山村旅游基础设施建设</t>
  </si>
  <si>
    <t>虎形山村少数民族村寨10-11组上升院子河边至袁良扑屋道路路面硬化100米，宽3.5米；过河桥梁加宽及加固一座；生态停车场挡土墙修建400立方</t>
  </si>
  <si>
    <t>解决脱贫（监测）户11户42人人居环境条件，改善该村农户90户343人居住环境，发展旅游产业</t>
  </si>
  <si>
    <t>2.加工流通项目</t>
  </si>
  <si>
    <t>加工流通项目</t>
  </si>
  <si>
    <t>产地初加工和精深加工</t>
  </si>
  <si>
    <t>七江镇</t>
  </si>
  <si>
    <t>双桂村</t>
  </si>
  <si>
    <t>隆回县_产业发展_生产项目_2023年省重点产业项目隆回县硒江农业科技发展有限公司有机肥生产厂房和生产线建设项目</t>
  </si>
  <si>
    <t>2023年省重点产业项目隆回县硒江农业科技发展有限公司有机肥生产厂房和生产线建设项目</t>
  </si>
  <si>
    <t>1、改造有机肥生产厂房1000㎡；2、购置年产5000吨有机肥生产线一条（LY928铲车、CWL1530铲车料仓、FS-60粉碎机、GS-1204分筛机、ZD-50型智能包装机、智能控制柜、B500型输送机、K30叉车、GZL-1.0有机肥制粒机、智能变频控制系统、饲料智能搅拌称重混合机各1台、有机肥堆码台100块、传输带50米）</t>
  </si>
  <si>
    <t>上罗洪村</t>
  </si>
  <si>
    <t>隆回县_产业发展_生产项目_2023年省重点产业项目湖南一线情农业有限公司龙牙百合生产加工车间扩建项目</t>
  </si>
  <si>
    <t>2023年省重点产业项目湖南一线情农业有限公司龙牙百合生产加工车间扩建项目</t>
  </si>
  <si>
    <t>1、新建1000平方米龙牙百合加工生产车间；2、新购置厂房升降货梯1台</t>
  </si>
  <si>
    <t>山界回族乡</t>
  </si>
  <si>
    <t>南寺村</t>
  </si>
  <si>
    <t>隆回县_产业发展_生产项目_2023年省重点产业项目湖南山界红糖有限公司代用茶生产加工扩建项目</t>
  </si>
  <si>
    <t>2023年省重点产业项目湖南山界红糖有限公司代用茶生产加工扩建项目</t>
  </si>
  <si>
    <t>1、新建加工车间（4层）1050㎡；2、购置货梯1台</t>
  </si>
  <si>
    <t>梓木溪村</t>
  </si>
  <si>
    <t>隆回县_产业发展_生产项目_2023年省重点产业项目湖南白马山药业有限公司金银花常温仓储库建设项目</t>
  </si>
  <si>
    <t>2023年省重点产业项目湖南白马山药业有限公司金银花常温仓储库建设项目</t>
  </si>
  <si>
    <t>1、858㎡主体地基平整、混泥土框架结构及场地硬化；2、常温库厂房建设858平方米</t>
  </si>
  <si>
    <t>农产品仓储保鲜冷链基础设施建设</t>
  </si>
  <si>
    <t>文升村</t>
  </si>
  <si>
    <t>隆回县_产业发展_生产项目_2023年省重点产业项目湖南楚冠农业科技股份有限公司龙牙百合冷链仓储物流设施设备项目</t>
  </si>
  <si>
    <t>2023年省重点产业项目湖南楚冠农业科技股份有限公司龙牙百合冷链仓储物流设施设备项目</t>
  </si>
  <si>
    <t>新建龙牙百合仓库(框架结构，一二层）1020平方米</t>
  </si>
  <si>
    <t>大水田乡</t>
  </si>
  <si>
    <t>白马山村</t>
  </si>
  <si>
    <t>隆回县_产业发展_生产项目_2023年省重点产业项目隆回县三珍农产品开发有限公司龙牙百合系列产品深加工建设项目</t>
  </si>
  <si>
    <t>2023年省重点产业项目隆回县三珍农产品开发有限公司龙牙百合系列产品深加工建设项目</t>
  </si>
  <si>
    <t>在公司厂区内新建标准化厂房1栋，面积1200㎡</t>
  </si>
  <si>
    <t>新回村</t>
  </si>
  <si>
    <t>隆回县_产业发展_生产项目_2023年省重点产业项目隆回县南水山种养专业合作社茶叶加工建设项目</t>
  </si>
  <si>
    <t>2023年省重点产业项目隆回县南水山种养专业合作社茶叶加工建设项目</t>
  </si>
  <si>
    <t>1.新建茶叶加工设备1套（6CWD-6萎凋槽2台，6CST-50杀青机1台，6CWS60冷却输送机1台，6CR45-2揉捻机1组，6CHP-1080斗烘焙机1台，6CTH-6.0提香机1台，6CFJ-6.0发酵机1台。2.生产消毒间风淋室1套；3.茶叶摇青机1台；4.中央电控箱2个；5.建设一个生产洁净车间（包含地板砖铺设，自动感应门）6.包装设备（含封口机，覆膜机，称重设备）；7.包装台架3个。8.生产辅助工具（含采摘萝，胶箱，耙子等）</t>
  </si>
  <si>
    <t>改善生产条件水平，带动脱贫(监测)人口24户75人年增收</t>
  </si>
  <si>
    <t>麻塘山乡</t>
  </si>
  <si>
    <t>兴屋场村</t>
  </si>
  <si>
    <t>隆回县_产业发展_生产项目_2023年省重点产业项目隆回友好湘蕾金银花种植农民专业合作社金银花加工扩建项目</t>
  </si>
  <si>
    <t>2023年省重点产业项目隆回友好湘蕾金银花种植农民专业合作社金银花加工扩建项目</t>
  </si>
  <si>
    <t>1、建设金银花阴凉仓库300平方米；2、金银花100#烘干设备1台（套）；3、装车运输机1台；4、金银花推车4台；5、装花筐400个</t>
  </si>
  <si>
    <t>改善生产条件水平，带动脱贫(监测)人口20户56人年增收</t>
  </si>
  <si>
    <t>小沙江镇</t>
  </si>
  <si>
    <t>响龙村</t>
  </si>
  <si>
    <t>隆回县_产业发展_生产项目_2023年省重点产业项目隆回县奇龙金银花种植专业合作社金银花加工生产线建设项目</t>
  </si>
  <si>
    <t>2023年省重点产业项目隆回县奇龙金银花种植专业合作社金银花加工生产线建设项目</t>
  </si>
  <si>
    <t>1、80型烘干机3台,2、3000W 自动控温器3台,3、40万大卡自动恒温颗粒燃烧机1台,4、ZFA-200蒸发器1台, 5、SQ1-812 80#杀青机1台,6、812-10转运车 1台,7、800*1200筛盘200个,  8、物料车1台,9、SHB-160筛花机（重型）1台10、购买620风选机1台</t>
  </si>
  <si>
    <t>改善生产条件水平，带动脱贫(监测)人口52户120人年增收</t>
  </si>
  <si>
    <t>南塘村</t>
  </si>
  <si>
    <t>隆回县_产业发展_生产项目_2023年省重点产业项目隆回县泰农肉牛养殖专业合作社秸秆收割粉碎机等设施设备建设项目</t>
  </si>
  <si>
    <t>2023年省重点产业项目隆回县泰农肉牛养殖专业合作社秸秆收割粉碎机等设施设备建设项目</t>
  </si>
  <si>
    <t>购置1204A秸秆收割粉碎机1台，秸秆捡拾机1台</t>
  </si>
  <si>
    <t>改善生产条件水平，带动脱贫(监测)人口37户102人年增收</t>
  </si>
  <si>
    <t>肖家垅村</t>
  </si>
  <si>
    <t>隆回县_产业发展_生产项目_2023年省重点产业项目隆回县梅坪金银花种植专业合作社金银花加工生产线建设项目</t>
  </si>
  <si>
    <t>2023年省重点产业项目隆回县梅坪金银花种植专业合作社金银花加工生产线建设项目</t>
  </si>
  <si>
    <t>1、70型高温烘干机3台；2、70型高低温烘干机1台；3、70型蒸汽杀青机1套；4、高低温筛子60个；5、高低温推车2台</t>
  </si>
  <si>
    <t>改善生产条件水平，带动脱贫(监测)人口18户52人年增收</t>
  </si>
  <si>
    <t>石背村</t>
  </si>
  <si>
    <t>隆回县_产业发展_生产项目_2023年省重点产业项目隆回县湘纯玉竹种植专业合作社百合玉竹加工厂房改造建设项目</t>
  </si>
  <si>
    <t>2023年省重点产业项目隆回县湘纯玉竹种植专业合作社百合玉竹加工厂房改造建设项目</t>
  </si>
  <si>
    <t>加工车间改造建设400平方米</t>
  </si>
  <si>
    <t>改善生产条件水平，带动脱贫(监测)人口17户52人年增收</t>
  </si>
  <si>
    <t>3.配套设施项目</t>
  </si>
  <si>
    <t>(1).小型农田水利设施建设</t>
  </si>
  <si>
    <t>配套基础设施项目</t>
  </si>
  <si>
    <t>小型农田水利设施建设</t>
  </si>
  <si>
    <t>六都寨镇</t>
  </si>
  <si>
    <t>文武村</t>
  </si>
  <si>
    <t>隆回县-六都寨镇_产业发展_配套设施项目_六都寨镇2023年文武村5、6、7、15组水渠硬化</t>
  </si>
  <si>
    <t>2023年文武村5、6、7、15组水渠硬化</t>
  </si>
  <si>
    <t>2023年1月</t>
  </si>
  <si>
    <t>六都寨镇人民政府</t>
  </si>
  <si>
    <t>5、6、7、15组洋眼塘至大坝冲水渠硬化长300米，洋眼塘至桃花6、7组水渠硬化长100米，规格30*30，共400米</t>
  </si>
  <si>
    <t>150元/m</t>
  </si>
  <si>
    <t>改善脱贫（监测）户 42户130人70亩农田水利灌溉问题，改善生产条件，增产增收</t>
  </si>
  <si>
    <t>鸭田镇</t>
  </si>
  <si>
    <t>石鼓村</t>
  </si>
  <si>
    <t>隆回县-鸭田镇_产业发展_配套设施项目_2023年石鼓村3组渠道修建</t>
  </si>
  <si>
    <t>2023年石鼓村3组渠道修建</t>
  </si>
  <si>
    <t>鸭田镇人民政府</t>
  </si>
  <si>
    <t>3组渠道修建，共建设长度为330米（其中宽0.5米*高0.6米的长200米，宽0.4米*高0.5米的长为130米）</t>
  </si>
  <si>
    <t>303元/m</t>
  </si>
  <si>
    <t>解决脱贫户11户35人40亩农田水利灌溉问题，改善生产条件，增产增收</t>
  </si>
  <si>
    <t>寨李村</t>
  </si>
  <si>
    <t>隆回县-鸭田镇_产业发展_配套设施项目_2023年寨李村3.7.8.9组渠道修建</t>
  </si>
  <si>
    <t>2023年寨李村3.7.8.9组渠道修建</t>
  </si>
  <si>
    <t>3.7.8.9组渠道修建，长300米*宽0.6米*高0.9米</t>
  </si>
  <si>
    <t>333.3元/m</t>
  </si>
  <si>
    <t>解决脱贫户30户166人90亩农田水利灌溉问题，改善生产条件，增产增收</t>
  </si>
  <si>
    <t>横板村</t>
  </si>
  <si>
    <t>隆回县_产业发展_配套设施项目_2023年鸭田镇横板村2、7组河坝修复</t>
  </si>
  <si>
    <t>2023年横板村2、7组河坝修复</t>
  </si>
  <si>
    <t>维修</t>
  </si>
  <si>
    <t>2、7组河坝维修1处：长18m*高2.5m*坝底宽2m，建挡土墙145m³，坝底灌混凝土45m³，土石开挖350m³</t>
  </si>
  <si>
    <r>
      <rPr>
        <sz val="9"/>
        <rFont val="Times New Roman"/>
        <charset val="0"/>
      </rPr>
      <t>10</t>
    </r>
    <r>
      <rPr>
        <sz val="9"/>
        <rFont val="宋体"/>
        <charset val="134"/>
      </rPr>
      <t>万</t>
    </r>
    <r>
      <rPr>
        <sz val="9"/>
        <rFont val="Times New Roman"/>
        <charset val="0"/>
      </rPr>
      <t>/</t>
    </r>
    <r>
      <rPr>
        <sz val="9"/>
        <rFont val="宋体"/>
        <charset val="134"/>
      </rPr>
      <t>处</t>
    </r>
  </si>
  <si>
    <t>解决脱贫（监测）户18户76人36亩农田水利灌溉问题，改善生产条件，增产增收；</t>
  </si>
  <si>
    <t>横板桥镇</t>
  </si>
  <si>
    <t>袁家村</t>
  </si>
  <si>
    <t>隆回县-横板桥镇_产业发展_配套设施项目_2023年袁家村9-13组1口山塘扩建和清淤及加固</t>
  </si>
  <si>
    <t>2023年袁家村9-13组1口山塘扩建和清淤及加固</t>
  </si>
  <si>
    <t>维修、加固</t>
  </si>
  <si>
    <t>横板桥镇人民政府</t>
  </si>
  <si>
    <t>1、9至11组，13组池塘改扩建浆砌石100方、混泥土40方及清淤</t>
  </si>
  <si>
    <t>10万元/口</t>
  </si>
  <si>
    <t>解决脱贫户26户96人农田灌溉难的问题</t>
  </si>
  <si>
    <t>西洋江镇</t>
  </si>
  <si>
    <t>砚田村</t>
  </si>
  <si>
    <t>隆回县-西洋江镇_产业发展_配套设施项目_2023年砚田村2、3、4、13、15组水圳硬化</t>
  </si>
  <si>
    <t>2023年砚田村2、3、4、13、15组水圳硬化</t>
  </si>
  <si>
    <t>西洋江镇人民政府</t>
  </si>
  <si>
    <t>水圳硬化：3组水圳(30*30cm)300M，15组水圳(30*30cm)200M，2组(30*30cm)100M。4组水圳40*40cm）,200M</t>
  </si>
  <si>
    <t>14.1万元/处</t>
  </si>
  <si>
    <r>
      <rPr>
        <sz val="9"/>
        <rFont val="宋体"/>
        <charset val="134"/>
      </rPr>
      <t>解决脱贫（监测）户</t>
    </r>
    <r>
      <rPr>
        <sz val="9"/>
        <rFont val="Times New Roman"/>
        <charset val="134"/>
      </rPr>
      <t>45</t>
    </r>
    <r>
      <rPr>
        <sz val="9"/>
        <rFont val="宋体"/>
        <charset val="134"/>
      </rPr>
      <t>户</t>
    </r>
    <r>
      <rPr>
        <sz val="9"/>
        <rFont val="Times New Roman"/>
        <charset val="134"/>
      </rPr>
      <t>149</t>
    </r>
    <r>
      <rPr>
        <sz val="9"/>
        <rFont val="宋体"/>
        <charset val="134"/>
      </rPr>
      <t>人</t>
    </r>
    <r>
      <rPr>
        <sz val="9"/>
        <rFont val="Times New Roman"/>
        <charset val="134"/>
      </rPr>
      <t>150</t>
    </r>
    <r>
      <rPr>
        <sz val="9"/>
        <rFont val="宋体"/>
        <charset val="134"/>
      </rPr>
      <t>亩农田水利灌溉问题，改善生产条件，增产增收</t>
    </r>
  </si>
  <si>
    <t>苏河村</t>
  </si>
  <si>
    <t>隆回县-西洋江镇_产业发展_配套设施项目_2023年苏河村街上片、老屋院子片稻花鱼养殖基地水圳维修</t>
  </si>
  <si>
    <t>2023年苏河村街上片、老屋院子片稻花鱼养殖基地水圳维修</t>
  </si>
  <si>
    <t>街上片浆砌长80m*高1.4m*宽0.9m+80m*高1.4m*宽0.4m老屋院子片稻花鱼养殖基地浆砌长7.5m*高3.7m*宽1.25m，合计挡土墙180.3立方，土石方开挖126立方</t>
  </si>
  <si>
    <t>360元/方</t>
  </si>
  <si>
    <t>解决脱贫（监测）户46户147人农田水利灌溉问题，改善生产条件，增产增收；</t>
  </si>
  <si>
    <t>远山村</t>
  </si>
  <si>
    <t>隆回县-西洋江镇_产业发展_配套设施项目_2023年远山村10、11、12、13、14组河提修建</t>
  </si>
  <si>
    <t>2023年远山村10、11、12、13、14组河提修建</t>
  </si>
  <si>
    <t>10、11、12、13、14组河提修建长140米*（0.8+1.2）/2米*1.9米高，共266立方</t>
  </si>
  <si>
    <t>376元/方</t>
  </si>
  <si>
    <t>解决脱贫（监测）户44户180人农田水利灌溉问题，改善生产条件，增产增收；</t>
  </si>
  <si>
    <t>田心桥村</t>
  </si>
  <si>
    <t>隆回县-西洋江镇_产业发展_配套设施项目_2023年田心桥村12组水圳硬化</t>
  </si>
  <si>
    <t>2023年田心桥村12组水圳硬化</t>
  </si>
  <si>
    <t>12组水圳硬化长591米(30*30cm)</t>
  </si>
  <si>
    <t>140元/米</t>
  </si>
  <si>
    <t>解决脱贫（监测）户16户58人农田水利灌溉问题，改善生产条件，增产增收；</t>
  </si>
  <si>
    <t>八角楼村</t>
  </si>
  <si>
    <r>
      <rPr>
        <sz val="9"/>
        <rFont val="宋体"/>
        <charset val="134"/>
      </rPr>
      <t>隆回县</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t>
    </r>
    <r>
      <rPr>
        <sz val="9"/>
        <rFont val="宋体"/>
        <charset val="134"/>
      </rPr>
      <t>麻塘山乡</t>
    </r>
    <r>
      <rPr>
        <sz val="9"/>
        <rFont val="Courier New"/>
        <charset val="134"/>
      </rPr>
      <t>2023</t>
    </r>
    <r>
      <rPr>
        <sz val="9"/>
        <rFont val="宋体"/>
        <charset val="134"/>
      </rPr>
      <t>年八角楼村</t>
    </r>
    <r>
      <rPr>
        <sz val="9"/>
        <rFont val="Courier New"/>
        <charset val="134"/>
      </rPr>
      <t>6</t>
    </r>
    <r>
      <rPr>
        <sz val="9"/>
        <rFont val="宋体"/>
        <charset val="134"/>
      </rPr>
      <t>组老屋场渠道硬化项目</t>
    </r>
  </si>
  <si>
    <t>2023年八角楼村6组老屋场渠道硬化</t>
  </si>
  <si>
    <t>麻塘山乡人民政府</t>
  </si>
  <si>
    <t>6组渠道硬化250米，规格0.4*0.4米；拦水坝1座</t>
  </si>
  <si>
    <r>
      <rPr>
        <sz val="9"/>
        <rFont val="宋体"/>
        <charset val="134"/>
      </rPr>
      <t>渠道硬化</t>
    </r>
    <r>
      <rPr>
        <sz val="9"/>
        <rFont val="Times New Roman"/>
        <charset val="134"/>
      </rPr>
      <t>220</t>
    </r>
    <r>
      <rPr>
        <sz val="9"/>
        <rFont val="宋体"/>
        <charset val="134"/>
      </rPr>
      <t>元</t>
    </r>
    <r>
      <rPr>
        <sz val="9"/>
        <rFont val="Times New Roman"/>
        <charset val="134"/>
      </rPr>
      <t>/</t>
    </r>
    <r>
      <rPr>
        <sz val="9"/>
        <rFont val="宋体"/>
        <charset val="134"/>
      </rPr>
      <t>米</t>
    </r>
    <r>
      <rPr>
        <sz val="9"/>
        <rFont val="Times New Roman"/>
        <charset val="134"/>
      </rPr>
      <t xml:space="preserve">
</t>
    </r>
    <r>
      <rPr>
        <sz val="9"/>
        <rFont val="宋体"/>
        <charset val="134"/>
      </rPr>
      <t>拦水坝</t>
    </r>
    <r>
      <rPr>
        <sz val="9"/>
        <rFont val="Times New Roman"/>
        <charset val="134"/>
      </rPr>
      <t>5000</t>
    </r>
    <r>
      <rPr>
        <sz val="9"/>
        <rFont val="宋体"/>
        <charset val="134"/>
      </rPr>
      <t>元</t>
    </r>
    <r>
      <rPr>
        <sz val="9"/>
        <rFont val="Times New Roman"/>
        <charset val="134"/>
      </rPr>
      <t>/</t>
    </r>
    <r>
      <rPr>
        <sz val="9"/>
        <rFont val="宋体"/>
        <charset val="134"/>
      </rPr>
      <t>座</t>
    </r>
  </si>
  <si>
    <t>解决脱贫（监测）户14户45人65亩农田水利灌溉问题，改善生产条件，增产增收</t>
  </si>
  <si>
    <t>双坪村</t>
  </si>
  <si>
    <r>
      <rPr>
        <sz val="9"/>
        <rFont val="宋体"/>
        <charset val="134"/>
      </rPr>
      <t>隆回县</t>
    </r>
    <r>
      <rPr>
        <sz val="9"/>
        <rFont val="Courier New"/>
        <charset val="134"/>
      </rPr>
      <t>-</t>
    </r>
    <r>
      <rPr>
        <sz val="9"/>
        <rFont val="宋体"/>
        <charset val="134"/>
      </rPr>
      <t>麻塘山乡</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年双坪村</t>
    </r>
    <r>
      <rPr>
        <sz val="9"/>
        <rFont val="Courier New"/>
        <charset val="134"/>
      </rPr>
      <t>6</t>
    </r>
    <r>
      <rPr>
        <sz val="9"/>
        <rFont val="宋体"/>
        <charset val="134"/>
      </rPr>
      <t>组河堤修建项目</t>
    </r>
  </si>
  <si>
    <t>2023年双坪村6组河堤修建</t>
  </si>
  <si>
    <t>6组河堤修建132方</t>
  </si>
  <si>
    <t>380元/方</t>
  </si>
  <si>
    <t>解决脱贫（监测）户7户17人22亩良田防洪及农田水利灌溉问题，改善生产条件，增产增收</t>
  </si>
  <si>
    <t>松竹村</t>
  </si>
  <si>
    <r>
      <rPr>
        <sz val="9"/>
        <rFont val="宋体"/>
        <charset val="134"/>
      </rPr>
      <t>隆回县</t>
    </r>
    <r>
      <rPr>
        <sz val="9"/>
        <rFont val="Courier New"/>
        <charset val="134"/>
      </rPr>
      <t>-</t>
    </r>
    <r>
      <rPr>
        <sz val="9"/>
        <rFont val="宋体"/>
        <charset val="134"/>
      </rPr>
      <t>麻塘山乡</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年松竹村</t>
    </r>
    <r>
      <rPr>
        <sz val="9"/>
        <rFont val="Courier New"/>
        <charset val="134"/>
      </rPr>
      <t>7</t>
    </r>
    <r>
      <rPr>
        <sz val="9"/>
        <rFont val="宋体"/>
        <charset val="134"/>
      </rPr>
      <t>组渠道硬化项目</t>
    </r>
  </si>
  <si>
    <t>2023年松竹村7组渠道硬化</t>
  </si>
  <si>
    <t>7组渠道硬化334米，规格:0.4*0.4米</t>
  </si>
  <si>
    <r>
      <rPr>
        <sz val="9"/>
        <rFont val="Times New Roman"/>
        <charset val="134"/>
      </rPr>
      <t>180</t>
    </r>
    <r>
      <rPr>
        <sz val="9"/>
        <rFont val="宋体"/>
        <charset val="134"/>
      </rPr>
      <t>元</t>
    </r>
    <r>
      <rPr>
        <sz val="9"/>
        <rFont val="Times New Roman"/>
        <charset val="134"/>
      </rPr>
      <t>/</t>
    </r>
    <r>
      <rPr>
        <sz val="9"/>
        <rFont val="宋体"/>
        <charset val="134"/>
      </rPr>
      <t>米</t>
    </r>
  </si>
  <si>
    <t>解决脱贫（监测）户6户25人35亩农田水利灌溉问题，改善生产条件，增产增收</t>
  </si>
  <si>
    <t>羊古坳镇</t>
  </si>
  <si>
    <t>禾木山村</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</si>
  <si>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年禾木山村</t>
    </r>
    <r>
      <rPr>
        <sz val="9"/>
        <rFont val="Courier New"/>
        <charset val="134"/>
      </rPr>
      <t>5.6.9.10</t>
    </r>
    <r>
      <rPr>
        <sz val="9"/>
        <rFont val="宋体"/>
        <charset val="134"/>
      </rPr>
      <t>组新建水圳长</t>
    </r>
    <r>
      <rPr>
        <sz val="9"/>
        <rFont val="Courier New"/>
        <charset val="134"/>
      </rPr>
      <t>150m*0.4m*0.5m</t>
    </r>
    <r>
      <rPr>
        <sz val="9"/>
        <rFont val="宋体"/>
        <charset val="134"/>
      </rPr>
      <t>和拦河坝维修</t>
    </r>
  </si>
  <si>
    <t>2023年禾木山村5.6.9.10组新建水圳和拦河坝维修</t>
  </si>
  <si>
    <t>2023年5月</t>
  </si>
  <si>
    <t>2023年11月</t>
  </si>
  <si>
    <t>羊古坳镇人民政府</t>
  </si>
  <si>
    <t>5.6.9.10组新建水圳和拦河坝维修</t>
  </si>
  <si>
    <t>4万元/处</t>
  </si>
  <si>
    <r>
      <rPr>
        <sz val="9"/>
        <rFont val="宋体"/>
        <charset val="134"/>
      </rPr>
      <t>解决脱贫（监测）户18户70人</t>
    </r>
    <r>
      <rPr>
        <sz val="9"/>
        <rFont val="Times New Roman"/>
        <charset val="134"/>
      </rPr>
      <t>150</t>
    </r>
    <r>
      <rPr>
        <sz val="9"/>
        <rFont val="宋体"/>
        <charset val="134"/>
      </rPr>
      <t>亩农田水利灌溉问题，改善生产条件，增产增收；</t>
    </r>
  </si>
  <si>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年禾木山村</t>
    </r>
    <r>
      <rPr>
        <sz val="9"/>
        <rFont val="Courier New"/>
        <charset val="134"/>
      </rPr>
      <t>8</t>
    </r>
    <r>
      <rPr>
        <sz val="9"/>
        <rFont val="宋体"/>
        <charset val="134"/>
      </rPr>
      <t>组新修水圳长</t>
    </r>
    <r>
      <rPr>
        <sz val="9"/>
        <rFont val="Courier New"/>
        <charset val="134"/>
      </rPr>
      <t>100m*</t>
    </r>
    <r>
      <rPr>
        <sz val="9"/>
        <rFont val="宋体"/>
        <charset val="134"/>
      </rPr>
      <t>宽</t>
    </r>
    <r>
      <rPr>
        <sz val="9"/>
        <rFont val="Courier New"/>
        <charset val="134"/>
      </rPr>
      <t>0.4m*</t>
    </r>
    <r>
      <rPr>
        <sz val="9"/>
        <rFont val="宋体"/>
        <charset val="134"/>
      </rPr>
      <t>高</t>
    </r>
    <r>
      <rPr>
        <sz val="9"/>
        <rFont val="Courier New"/>
        <charset val="134"/>
      </rPr>
      <t>0.5m</t>
    </r>
  </si>
  <si>
    <t>2023年禾木山村8组新修水圳</t>
  </si>
  <si>
    <t>禾木山村8组新修水圳长100m*宽0.4m*高0.5m</t>
  </si>
  <si>
    <t>300元/m</t>
  </si>
  <si>
    <t>解决脱贫（监测）户8户30人50亩农田水利灌溉问题，改善生产条件，增产增收；</t>
  </si>
  <si>
    <t>青山庙村</t>
  </si>
  <si>
    <r>
      <rPr>
        <sz val="9"/>
        <rFont val="宋体"/>
        <charset val="134"/>
      </rPr>
      <t>隆回县</t>
    </r>
    <r>
      <rPr>
        <sz val="9"/>
        <rFont val="Courier New"/>
        <charset val="134"/>
      </rPr>
      <t>-</t>
    </r>
    <r>
      <rPr>
        <sz val="9"/>
        <rFont val="宋体"/>
        <charset val="134"/>
      </rPr>
      <t>麻塘山乡</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年青山庙村</t>
    </r>
    <r>
      <rPr>
        <sz val="9"/>
        <rFont val="Courier New"/>
        <charset val="134"/>
      </rPr>
      <t>7</t>
    </r>
    <r>
      <rPr>
        <sz val="9"/>
        <rFont val="宋体"/>
        <charset val="134"/>
      </rPr>
      <t>组河堤修建项目</t>
    </r>
  </si>
  <si>
    <t>2023年青山庙村7组河堤修建项目</t>
  </si>
  <si>
    <t>7组河堤修建200方</t>
  </si>
  <si>
    <r>
      <rPr>
        <sz val="9"/>
        <rFont val="宋体"/>
        <charset val="134"/>
      </rPr>
      <t>350元</t>
    </r>
    <r>
      <rPr>
        <sz val="9"/>
        <rFont val="Times New Roman"/>
        <charset val="134"/>
      </rPr>
      <t>/</t>
    </r>
    <r>
      <rPr>
        <sz val="9"/>
        <rFont val="宋体"/>
        <charset val="134"/>
      </rPr>
      <t>方</t>
    </r>
  </si>
  <si>
    <t>解决脱贫（监测）户11户41人40亩良田防洪及农田水利灌溉问题，改善生产条件，增产增收</t>
  </si>
  <si>
    <t>大田村</t>
  </si>
  <si>
    <t>隆回县-高平镇_产业发展_配套设施项目_2023年大田村7.14组至锡公坳水圳挡土墙</t>
  </si>
  <si>
    <t>2023年大田村7.14组至锡公坳水圳挡土墙</t>
  </si>
  <si>
    <t>7.14组寺龙至西公坳水圳挡土墙；长265米，宽1米，高度1米，总工程量265立方</t>
  </si>
  <si>
    <r>
      <rPr>
        <sz val="9"/>
        <rFont val="Times New Roman"/>
        <charset val="134"/>
      </rPr>
      <t>380</t>
    </r>
    <r>
      <rPr>
        <sz val="9"/>
        <rFont val="宋体"/>
        <charset val="134"/>
      </rPr>
      <t>元</t>
    </r>
    <r>
      <rPr>
        <sz val="9"/>
        <rFont val="Times New Roman"/>
        <charset val="134"/>
      </rPr>
      <t>/</t>
    </r>
    <r>
      <rPr>
        <sz val="9"/>
        <rFont val="宋体"/>
        <charset val="134"/>
      </rPr>
      <t>立方米</t>
    </r>
  </si>
  <si>
    <t>解决脱贫（监测）户42户156人50亩农田水利灌溉问题，改善生产条件，增产增收；</t>
  </si>
  <si>
    <t>南岳庙镇</t>
  </si>
  <si>
    <t>金星村</t>
  </si>
  <si>
    <t>隆回县_产业发展_配套设施项目_2023年南岳庙镇金星村1、2组山塘清淤</t>
  </si>
  <si>
    <t>2023年金星村1、2组山塘清淤</t>
  </si>
  <si>
    <t>南岳庙镇人民政府</t>
  </si>
  <si>
    <t>1组荒塘清淤长15m*宽33m高2m米，2组四方塘清淤长22m宽18m高2m</t>
  </si>
  <si>
    <r>
      <rPr>
        <sz val="9"/>
        <rFont val="Times New Roman"/>
        <charset val="134"/>
      </rPr>
      <t>6</t>
    </r>
    <r>
      <rPr>
        <sz val="9"/>
        <rFont val="宋体"/>
        <charset val="134"/>
      </rPr>
      <t>万</t>
    </r>
    <r>
      <rPr>
        <sz val="9"/>
        <rFont val="Times New Roman"/>
        <charset val="134"/>
      </rPr>
      <t>/</t>
    </r>
    <r>
      <rPr>
        <sz val="9"/>
        <rFont val="宋体"/>
        <charset val="134"/>
      </rPr>
      <t>口</t>
    </r>
  </si>
  <si>
    <r>
      <rPr>
        <sz val="9"/>
        <rFont val="宋体"/>
        <charset val="134"/>
      </rPr>
      <t>解决脱贫（监测）户</t>
    </r>
    <r>
      <rPr>
        <sz val="9"/>
        <rFont val="Times New Roman"/>
        <charset val="134"/>
      </rPr>
      <t>8</t>
    </r>
    <r>
      <rPr>
        <sz val="9"/>
        <rFont val="宋体"/>
        <charset val="134"/>
      </rPr>
      <t>户</t>
    </r>
    <r>
      <rPr>
        <sz val="9"/>
        <rFont val="Times New Roman"/>
        <charset val="134"/>
      </rPr>
      <t>28</t>
    </r>
    <r>
      <rPr>
        <sz val="9"/>
        <rFont val="宋体"/>
        <charset val="134"/>
      </rPr>
      <t>人</t>
    </r>
    <r>
      <rPr>
        <sz val="9"/>
        <rFont val="Times New Roman"/>
        <charset val="134"/>
      </rPr>
      <t>60</t>
    </r>
    <r>
      <rPr>
        <sz val="9"/>
        <rFont val="宋体"/>
        <charset val="134"/>
      </rPr>
      <t>亩农田水利灌溉问题，改善生产条件增产增收</t>
    </r>
  </si>
  <si>
    <t>芭蕉塘村</t>
  </si>
  <si>
    <t>隆回县_产业发展_配套设施项目_2023年南岳庙镇芭蕉塘村15组水渠维修</t>
  </si>
  <si>
    <t>2023年南岳庙镇芭蕉塘村15组水渠维修</t>
  </si>
  <si>
    <t>15组水圳维修200米</t>
  </si>
  <si>
    <r>
      <rPr>
        <sz val="9"/>
        <rFont val="Times New Roman"/>
        <charset val="134"/>
      </rPr>
      <t>20</t>
    </r>
    <r>
      <rPr>
        <sz val="9"/>
        <rFont val="宋体"/>
        <charset val="134"/>
      </rPr>
      <t>万元</t>
    </r>
    <r>
      <rPr>
        <sz val="9"/>
        <rFont val="Times New Roman"/>
        <charset val="134"/>
      </rPr>
      <t>/KM</t>
    </r>
  </si>
  <si>
    <t>解决脱贫（监测）户11户34人45亩农田水利灌溉问题，改善生产条件增产增收。</t>
  </si>
  <si>
    <t>山水村</t>
  </si>
  <si>
    <t>隆回县-岩口镇_产业发展_配套设施项目_岩口镇2023年山水村2、3组排洪水渠维修加固改造</t>
  </si>
  <si>
    <t>2023年山水村2、3组排洪水渠维修加固</t>
  </si>
  <si>
    <t>改造</t>
  </si>
  <si>
    <t>2、3组排洪水渠维修加固150米长，1米*1.2米</t>
  </si>
  <si>
    <t>5万元/处</t>
  </si>
  <si>
    <t>解决脱贫（监测）户8户23人，解决生产问题。</t>
  </si>
  <si>
    <t>枫井坪村</t>
  </si>
  <si>
    <t>隆回县-岩口镇_乡村建设行动_农村基础设施（含产业配套基础设施）_岩口镇2023年枫井坪村2组山塘维修</t>
  </si>
  <si>
    <t>2023年枫井坪村2组山塘维修</t>
  </si>
  <si>
    <t>2组山塘清淤、维修加固1口</t>
  </si>
  <si>
    <t>5万/口</t>
  </si>
  <si>
    <t>解决脱贫（监测）户8户28人70亩农田水利灌溉问题，改善生产条件，增产增收；</t>
  </si>
  <si>
    <t>花路洲村</t>
  </si>
  <si>
    <t>隆回县-桃花坪街道_产业发展_配套设施项目_2023年花路洲村新建渠道</t>
  </si>
  <si>
    <t>2023年花路洲村原花路4组新建渠道</t>
  </si>
  <si>
    <t>原花路4组新建渠道L100*B0.3*H0.2；L300*B0.3*H0.3</t>
  </si>
  <si>
    <t>134元/㎡；158元/㎡</t>
  </si>
  <si>
    <t>改善脱贫户117户401人人居环境条件，方便全村农户598户2038人办事</t>
  </si>
  <si>
    <t>雅里村</t>
  </si>
  <si>
    <t>隆回县-桃花坪街道_乡村建设行动_农村基础设施（含产业配套基础设施）_2023年雅里村8组大塘山塘清淤；16.21组电灌及附属工程维修</t>
  </si>
  <si>
    <t>2023年雅里村8组大塘山塘清淤和16.21组电灌及附属工程维修</t>
  </si>
  <si>
    <t>8组大塘山塘清淤1430立方；16组、21组电灌及附属工程维修1处</t>
  </si>
  <si>
    <t>35元/立方米；5万/处</t>
  </si>
  <si>
    <t>解决脱贫户26户、95人农田灌溉用水问题</t>
  </si>
  <si>
    <t>七家铺居委会</t>
  </si>
  <si>
    <t>隆回县-七江镇_产业发展_配套设施项目_2023年七家铺居委会南六坳新建水渠和收割机便道修建</t>
  </si>
  <si>
    <t>2023年七家铺居委会南六坳新建水渠和收割机便道修建</t>
  </si>
  <si>
    <t>七江镇人民政府</t>
  </si>
  <si>
    <t>南六坳新建水渠160m(40*40)，水渠上面修建收割机便道100m*2.6m</t>
  </si>
  <si>
    <t>8万元/处</t>
  </si>
  <si>
    <t>解决脱贫（监测）12户56人240亩农田水利灌溉问题，改善生产条件，增产增收</t>
  </si>
  <si>
    <t>三阁司镇</t>
  </si>
  <si>
    <t>资江社区</t>
  </si>
  <si>
    <t>隆回县-三阁司镇_产业发展_配套设施项目_2023年资江社区12组后垅山塘维修加固</t>
  </si>
  <si>
    <t>2023年资江社区12组后垅山塘维修加固</t>
  </si>
  <si>
    <t>三阁司镇人民政府</t>
  </si>
  <si>
    <t>12组后垅山塘维修加固900平方米左右，预计塘泥2米深，约1800m3，四围加固混凝土2米高四周120米长，480平方米，乘15公分厚为72立方</t>
  </si>
  <si>
    <t>7万元/处</t>
  </si>
  <si>
    <t>解决脱贫（监测）户17户66人种植业灌水面积50亩缺水问题</t>
  </si>
  <si>
    <t>隆回县_产业发展_配套设施项目_2023年南岳庙镇芭蕉塘村风机炕和康叶冲水渠修建</t>
  </si>
  <si>
    <t>2023年芭蕉塘村风机炕和康叶冲水渠修建</t>
  </si>
  <si>
    <t>改建
扩建</t>
  </si>
  <si>
    <t>风机炕水渠修建长400米(0.8*0.7);康叶冲水渠修建长180米(1.3*1.5)</t>
  </si>
  <si>
    <t>30万/处</t>
  </si>
  <si>
    <t>改善脱贫户36户和监测户2户农田灌溉用水</t>
  </si>
  <si>
    <t>堂下桥村</t>
  </si>
  <si>
    <t>隆回县-高平镇_产业发展_配套设施项目_2023年堂下桥村1、2、6、7、8、9组石榴冲水渠修建</t>
  </si>
  <si>
    <t>2023年堂下桥村1、2、6、7、8、9组石榴冲水渠修建</t>
  </si>
  <si>
    <t>堂下桥村1、2、6、7、8、9组石榴冲水渠修建长670米(0.8*0.8)</t>
  </si>
  <si>
    <t>298.5元/米</t>
  </si>
  <si>
    <t>改善脱贫户19户和监测户1户农田灌溉用水问题</t>
  </si>
  <si>
    <t>麻场社区</t>
  </si>
  <si>
    <t>隆回县-横板桥镇_产业发展_配套设施项目_2023年麻场社区水渠维修及电排修建</t>
  </si>
  <si>
    <t>2023年麻场社区水渠维修及电排修建</t>
  </si>
  <si>
    <t>同福片区2、3、4、8、17、21组水渠维修长200米、电排修建管道加长300米及附属设施</t>
  </si>
  <si>
    <t>10万/处</t>
  </si>
  <si>
    <t>解决脱贫户48户和监测户2户农田灌溉用水问题</t>
  </si>
  <si>
    <t>聚群村</t>
  </si>
  <si>
    <t>隆回县-金石桥镇_产业发展_配套设施项目_2023年聚群村11组黄家垅、6、9组倒堂里等渠道修建</t>
  </si>
  <si>
    <t>2023年聚群村11组黄家垅、6、9组倒堂里等渠道修建</t>
  </si>
  <si>
    <t>金石桥镇人民政府</t>
  </si>
  <si>
    <t>11组黄家垅、6、9组倒堂里等渠道修建长500米（30*30）</t>
  </si>
  <si>
    <r>
      <rPr>
        <sz val="9"/>
        <rFont val="Times New Roman"/>
        <charset val="134"/>
      </rPr>
      <t>200</t>
    </r>
    <r>
      <rPr>
        <sz val="9"/>
        <rFont val="宋体"/>
        <charset val="134"/>
      </rPr>
      <t>元</t>
    </r>
    <r>
      <rPr>
        <sz val="9"/>
        <rFont val="Times New Roman"/>
        <charset val="134"/>
      </rPr>
      <t>/</t>
    </r>
    <r>
      <rPr>
        <sz val="9"/>
        <rFont val="宋体"/>
        <charset val="134"/>
      </rPr>
      <t>米</t>
    </r>
  </si>
  <si>
    <t>解决脱贫(监测)户24户81人70亩农田水利灌溉问题，改善生产条件，增产增收</t>
  </si>
  <si>
    <t>五罗村</t>
  </si>
  <si>
    <t>隆回县-金石桥镇_产业发展_配套设施项目_2023年五罗村12组黄古冲段防洪水渠修建和17组水渠修复</t>
  </si>
  <si>
    <t>2023年五罗村12组黄古冲段防洪水渠修建和17组水渠修复</t>
  </si>
  <si>
    <t xml:space="preserve">新建&amp;修复
</t>
  </si>
  <si>
    <t>12组黄古冲段防洪排水水渠修建长350米(H100CM*60CM);17组水渠修复长900米(30*40CM)</t>
  </si>
  <si>
    <t>水渠修建25.71万元/km
水渠修复1.11万元/km</t>
  </si>
  <si>
    <t>改善脱贫户12户46人120亩农田灌溉用水</t>
  </si>
  <si>
    <t>兴旺村</t>
  </si>
  <si>
    <t>隆回县-七江镇_产业发展_配套设施项目_2023年兴旺村水圳修建</t>
  </si>
  <si>
    <t>2023年兴旺村水圳修建</t>
  </si>
  <si>
    <t>兴旺村水库通往全村各组水圳硬化长2000米(30*30)</t>
  </si>
  <si>
    <t>150元/米</t>
  </si>
  <si>
    <t>解决脱贫（监测）户68户236人农田水利灌溉问题，改善生产条件，增产增收</t>
  </si>
  <si>
    <t>石阳桥村</t>
  </si>
  <si>
    <t>隆回县-司门前镇_产业发展项目_配套基础设施项目_2023年司门前镇石阳桥村1组-6组水渠扩改</t>
  </si>
  <si>
    <t>2023年石阳桥村1组-6组水渠扩改</t>
  </si>
  <si>
    <t xml:space="preserve">
扩建</t>
  </si>
  <si>
    <t>司门前镇人民政府</t>
  </si>
  <si>
    <t>1组-6组水渠扩改长200米(70*70)</t>
  </si>
  <si>
    <t>350元/米</t>
  </si>
  <si>
    <t>改善脱贫户（监测户）11户40人农田灌溉用水、增加农户收入</t>
  </si>
  <si>
    <t>太源村</t>
  </si>
  <si>
    <t>隆回县-大水田乡_产业发展_配套设施项目_2023年太源村1、7组2处水毁河坝修建加固和水渠修建</t>
  </si>
  <si>
    <t>2023年太源村1、7组2处水毁河坝修建加固和水渠修建</t>
  </si>
  <si>
    <t>大水田乡人民政府</t>
  </si>
  <si>
    <t>1、桥亭现河坝长：22米、宽2米、高2米。   2、老秧田河坝长：18米、宽2米、高2.5米。 3、老秧田水渠修建长300米(0.2*0.3）</t>
  </si>
  <si>
    <t>改善脱贫户10户和监测户3户农田灌溉用水问题</t>
  </si>
  <si>
    <t>文昌村</t>
  </si>
  <si>
    <t>隆回县-桃花坪街道_产业发展__2023年文昌村雄家1.2.3组光井塘清淤维修</t>
  </si>
  <si>
    <t>2023年文昌村雄家1.2.3组光井塘清淤维修</t>
  </si>
  <si>
    <t>1、2、3组光井塘清淤、堡坎修建一口</t>
  </si>
  <si>
    <t>6万/口</t>
  </si>
  <si>
    <t>改善脱贫户11户35人和监测户1户1人农田灌溉用水</t>
  </si>
  <si>
    <t>隆回县-西洋江镇_产业发展_配套设施项目_2023年远山村大坝上水毁防洪堤修复</t>
  </si>
  <si>
    <t>2023年远山村大坝上水毁防洪堤修复</t>
  </si>
  <si>
    <t>大坝上水毁防洪堤修建190米(长190米，高3米，底宽1.2米，上宽0.8米：190*3*（1.2+0.8）/2),共570立方</t>
  </si>
  <si>
    <t>370元/立方</t>
  </si>
  <si>
    <t>0</t>
  </si>
  <si>
    <t>解决脱贫（监测）户84户286人安全出行及人浮于事居环境问题，改善生活条件。</t>
  </si>
  <si>
    <t xml:space="preserve">金石桥镇 </t>
  </si>
  <si>
    <t>珀塘村</t>
  </si>
  <si>
    <t>隆回县_产业发展_配套设施项目_金石桥镇2023年珀塘村2、4、5组山塘维修</t>
  </si>
  <si>
    <t>2023年珀塘村2、4、5组山塘维修</t>
  </si>
  <si>
    <t>山塘维修3口：2组芦田山塘、4组李*东屋前山塘和5组李*茂屋前山塘，塘坝内坡采取M7.5浆砌石砌筑后再10cm厚的C25砼面板防渗，坡脚设置50*100cmC25砼齿墙。</t>
  </si>
  <si>
    <t>8万元/口</t>
  </si>
  <si>
    <t>解决脱贫（监测）户21户57人46亩农田水利灌溉问题，改善生产条件，增产增收</t>
  </si>
  <si>
    <t>热泉村</t>
  </si>
  <si>
    <t>隆回县_产业发展_配套设施项目_金石桥镇2023年热泉村3组山塘维修</t>
  </si>
  <si>
    <t>2023年热泉村3组山塘维修</t>
  </si>
  <si>
    <t>三组山塘维修：塘坝内坡采取10cm厚的C25砼面板防渗，坡脚设置50*100cmC25砼齿墙。</t>
  </si>
  <si>
    <t>6万元/口</t>
  </si>
  <si>
    <t>解决脱贫户10户30人58亩农田水利灌溉问题，改善生产条件，增产增收</t>
  </si>
  <si>
    <t>大石村</t>
  </si>
  <si>
    <t>隆回县-高平镇_产业发展_配套设施项目_2023年大石村8组山塘修复</t>
  </si>
  <si>
    <t>2023年大石村8组山塘修复</t>
  </si>
  <si>
    <t>8组芭蕉垄山塘维修：塘坝内坡采取M10浆砌石砌筑后再 10cm厚的C25砼面板防渗，坡脚置 50*100cmC25砼齿墙，新建放涵。</t>
  </si>
  <si>
    <t>解决脱贫（监测）户8户21人32亩农田水利灌溉问题，改善生产条件，增产增收；</t>
  </si>
  <si>
    <t>金塘村</t>
  </si>
  <si>
    <t>隆回县-七江镇_产业发展_配套设施项目_2023年金塘村矿家冲山塘、司塘山塘、苦竹冲山塘维修</t>
  </si>
  <si>
    <t>2023年金塘村矿家冲山塘、司塘山塘、苦竹冲山塘</t>
  </si>
  <si>
    <t>金塘村矿家冲、司塘、苦竹冲维修山塘3口，塘坝内坡采取M7.5浆砌石砌筑后再10cm厚的C25砼面板防渗，坡脚置50*100cmC25砼齿墙。</t>
  </si>
  <si>
    <t>改善脱贫（监测）户28户98人150亩农田水利灌溉问题，改善生产条件，增产增收</t>
  </si>
  <si>
    <t>南冲村</t>
  </si>
  <si>
    <t>隆回县-七江镇_产业发展_配套设施项目_2023年南冲村六组堰山塘维修</t>
  </si>
  <si>
    <t>2023年南冲村六组堰山塘维修</t>
  </si>
  <si>
    <t>南冲村六组塘坝内坡采取M10浆砌石砌筑后再10cm厚的C25砼面板防渗，坡脚设置50*100cmC25砼齿墙。</t>
  </si>
  <si>
    <t>改善脱贫（监测）户29户90人80亩农田水利灌溉问题，改善生产条件，增产增收</t>
  </si>
  <si>
    <t>双合村</t>
  </si>
  <si>
    <t>隆回县-七江镇_产业发展_配套设施项目_2023年双合村海里山塘维修</t>
  </si>
  <si>
    <t>2023年双合村海里山塘维修</t>
  </si>
  <si>
    <t>双合村海里山塘塘坝内坡采取10cm厚的C25砼面板防渗，坝坡整形，并对放水卧管进行加固。</t>
  </si>
  <si>
    <t>23万元/口</t>
  </si>
  <si>
    <t>改善脱贫（监测）户37户122人325亩农田水利灌溉问题，改善生产条件，增产增收</t>
  </si>
  <si>
    <t xml:space="preserve">滩头镇 </t>
  </si>
  <si>
    <t>三溪新村</t>
  </si>
  <si>
    <t>隆回县-滩头镇_产业发展_配套设施项目_2023年三溪新村22-34组塔石点完子冲山塘维修</t>
  </si>
  <si>
    <t>2023年三溪新村22-34组塔石点完子冲山塘维修</t>
  </si>
  <si>
    <t>2022年11月</t>
  </si>
  <si>
    <t>2023年4月</t>
  </si>
  <si>
    <t>22-34组塔石点完子冲山塘维修；衬砌加固长55m，高3.0m，顶宽1.5m，塘内坡砼防渗厚0.1m</t>
  </si>
  <si>
    <t>7万元/口</t>
  </si>
  <si>
    <t>解决脱贫（监测）户105户430人520亩农田水利灌溉问题，改善生产条件，增产增收；</t>
  </si>
  <si>
    <t>五星村</t>
  </si>
  <si>
    <t>隆回县-滩头镇_产业发展_配套设施项目_2023年五星村1-8组新塘维修</t>
  </si>
  <si>
    <t>2023年五星村1-8组新塘维修</t>
  </si>
  <si>
    <t>1-8组新塘衬砌加固长49m，坝高2.6m，塘内坡浆砌石护坡</t>
  </si>
  <si>
    <t>5万元/口</t>
  </si>
  <si>
    <t>解决脱贫（监测）户45户180人260亩农田水利灌溉问题，改善生产条件，增产增收；</t>
  </si>
  <si>
    <t>塘市村</t>
  </si>
  <si>
    <t>隆回县-滩头镇_产业发展_配套设施项目_2023年塘市村4组标准塘维修</t>
  </si>
  <si>
    <t>2023年塘市村4组标准塘维修</t>
  </si>
  <si>
    <t>4组标准塘维修；衬砌加固长85.5m，高3.0m，顶宽2.0m，塘内坡砼防渗厚0.1m，新建放水涵及卧管。</t>
  </si>
  <si>
    <t>12万元/口</t>
  </si>
  <si>
    <t>解决脱贫（监测）户10户27人52亩农田水利灌溉问题，改善生产条件，增产增收；</t>
  </si>
  <si>
    <t>桃仙岩村</t>
  </si>
  <si>
    <t>隆回县-滩头镇_产业发展_配套设施项目_2023年桃仙岩村十组油子冲2＃山塘维修</t>
  </si>
  <si>
    <t>2023年桃仙岩村十组油子冲2＃山塘维修</t>
  </si>
  <si>
    <t>十组衬油子冲山塘维修：砌加固长40.0m，高5.5m，顶宽3.5m，塘内坡砼防渗厚0.1m，新建Φ400溢水管</t>
  </si>
  <si>
    <t>解决脱贫（监测）户15户38人82亩农田水利灌溉问题，改善生产条件，增产增收；</t>
  </si>
  <si>
    <t>李家村</t>
  </si>
  <si>
    <t>隆回县-滩头镇_产业发展_配套设施项目_2023年李家村8、9组石神岭山塘维修</t>
  </si>
  <si>
    <t>2023年李家村8、9组石神岭山塘维修</t>
  </si>
  <si>
    <t>8、9组石神岭山塘维修；衬砌加固长40.0m，高3.0m，顶宽3.0m，塘内坡砼防渗长40m，厚0.1m，新建放水涵及卧管，左岸新建溢洪道。</t>
  </si>
  <si>
    <t>解决脱贫（监测）户10户48人102亩农田水利灌溉问题，改善生产条件，增产增收；</t>
  </si>
  <si>
    <t>果胜新村</t>
  </si>
  <si>
    <t>隆回县-滩头镇_产业发展_配套设施项目_2023年果胜新村峡山四组山塘、青山三组山塘维修</t>
  </si>
  <si>
    <t>2023年果胜新村峡山四组山塘、青山三组山塘维修</t>
  </si>
  <si>
    <t>峡山四组山塘、青山三组维修山塘2口；衬砌加固长41m ，高3.0m ，顶宽1.0m ，塘内坡砼防渗厚0. 1m</t>
  </si>
  <si>
    <t>4.5万元/口</t>
  </si>
  <si>
    <t>解决脱贫（监测）户16户52人21亩农田水利灌溉问题，改善生产条件，增产增收；</t>
  </si>
  <si>
    <t>苏塘村</t>
  </si>
  <si>
    <t>隆回县-滩头镇_产业发展_配套设施项目_2023年苏塘村一组金门前山 塘、17-20组松柏树山塘维修</t>
  </si>
  <si>
    <t>2023年苏塘村一组金门前山塘、17-20组松柏树山塘维修</t>
  </si>
  <si>
    <t>维修山塘2口，一组金门前山塘衬砌加固长84m ，高3.0m ，顶宽3.0m ，塘内坡砼防渗厚0. 1m；17-20组松柏树下山塘衬砌加固长46m ，高9.0m ，顶宽3.0m ，塘内坡砼防渗厚0. 1m ，新建放水涵及卧管</t>
  </si>
  <si>
    <t>12.5万元/口</t>
  </si>
  <si>
    <t>解决脱贫（监测）户193户698人715亩农田水利灌溉问题，改善生产条件，增产增收；</t>
  </si>
  <si>
    <t>荷田乡</t>
  </si>
  <si>
    <t>玖鹅村</t>
  </si>
  <si>
    <t>隆回县-荷田乡_产业发展_生产项目_2023年玖鹅村12组峦子塘维修</t>
  </si>
  <si>
    <t>2023年玖鹅村12组峦子塘维修</t>
  </si>
  <si>
    <t>12组峦子塘衬砌加固长43m，高2.7m，顶宽2.0m，塘内坡三面砼防渗厚0.1m，设放水涵及溢水口，库内靠马路新建浆砌石挡土墙，高4.5m，长10m</t>
  </si>
  <si>
    <t>17万元/口</t>
  </si>
  <si>
    <t>改善脱贫（监测）户8户38人30亩农业生产灌溉用水问题</t>
  </si>
  <si>
    <t>广溪村</t>
  </si>
  <si>
    <t>隆回县_产业发展_生产项目_2023年广溪村7组、8组、9组碟子冲塘维修</t>
  </si>
  <si>
    <t>2023年广溪村7组、8组、9组碟子冲塘维修</t>
  </si>
  <si>
    <t>7组、8组、9组碟子冲塘衬砌加固长42m，高12m，顶宽5.5m，塘内坡塌洞粘土回填，设钢筋砼面板防渗厚0.1m，</t>
  </si>
  <si>
    <t>22万元/口</t>
  </si>
  <si>
    <t>解决脱贫（监测）户20户82人41亩农田水利灌溉问题，改善生产条件，增产增收；</t>
  </si>
  <si>
    <t>三合村</t>
  </si>
  <si>
    <t>隆回县_产业发展_生产项目_2023年三合村15组、20组、6组石灰裕塘、枞树湾塘维修</t>
  </si>
  <si>
    <t>2023年三合村15组、20组、6组石灰裕塘、枞树湾塘维修</t>
  </si>
  <si>
    <t>15组、20组、6组石灰裕塘、枞树湾塘维修山塘2口，石灰裕塘衬砌加固长28m，高2.0m，顶宽4.5m，塘内坡砼防渗面板砼厚0.1m，新建放水涵及卧管；枞树湾塘衬砌加固长61.5m，高2.5m，顶宽2.5m，塘内坡四面砼防渗厚0.1m</t>
  </si>
  <si>
    <t>7.5万元/口</t>
  </si>
  <si>
    <t xml:space="preserve">荷香桥镇 </t>
  </si>
  <si>
    <t>黄杨山村</t>
  </si>
  <si>
    <t>隆回县_产业发展_配套设施项目_荷香桥镇2023年黄杨山村马路边大塘、马路边塘、山塘维修加固</t>
  </si>
  <si>
    <t>黄杨山村马路边大塘、马路边塘、山塘维修加固</t>
  </si>
  <si>
    <t>维修山塘3口：1＃号（马路边大塘）衬砌加固长102m，高3.0m，顶宽1.8m，塘内坡砼防渗厚0.1m，新建放水涵及卧管；2＃（马路边）衬砌加固长112m，高3.0m，顶宽1.8m，塘内坡砼防渗厚0.1m；3＃衬砌加固长105m，高3.0m，顶宽2.0m，塘内坡砼防渗厚0.1m</t>
  </si>
  <si>
    <t>15万元/口</t>
  </si>
  <si>
    <t>解决脱贫户36户135人农田灌溉条件，增产增收件</t>
  </si>
  <si>
    <t>荷香桥镇</t>
  </si>
  <si>
    <t>天马山村</t>
  </si>
  <si>
    <t>隆回县_产业发展_配套设施项目_荷香桥镇2023年天马山大塘</t>
  </si>
  <si>
    <t>2023年天马山村5、6、13、14组天马山大塘修建</t>
  </si>
  <si>
    <t>5、6、13、14组天马山大塘修建衬 砌 加 固 长103m ，  高 3.0m ，  塘 内 坡 砼 防 渗 厚0.1m，新建放水涵及卧管</t>
  </si>
  <si>
    <t>13万元/口</t>
  </si>
  <si>
    <t>改善脱贫（监测）户35户150人农田灌溉条件，增产增收件</t>
  </si>
  <si>
    <t>伏龙村</t>
  </si>
  <si>
    <t>隆回县_产业发展_配套设施项目_2023年伏龙村6组黄家冲塘维修加固</t>
  </si>
  <si>
    <t>2023年伏龙村6组黄家冲塘维修加固</t>
  </si>
  <si>
    <t>6组黄家冲塘维修加固衬砌加固长69m，高3.0m，顶宽1.5m，塘内坡砼防渗厚0.1m</t>
  </si>
  <si>
    <t>改善脱贫（监测）户22户73人农田灌溉条件，增产增收件</t>
  </si>
  <si>
    <t>树竹村</t>
  </si>
  <si>
    <t>隆回县_产业发展_配套设施项目_荷香桥镇2023年树足山塘</t>
  </si>
  <si>
    <t>2023年树竹村树足山塘修建</t>
  </si>
  <si>
    <t>树足山塘修建衬砌加固长55m，高3.0m，顶宽2.0m，塘内坡砼防渗厚0.1m</t>
  </si>
  <si>
    <t>改善脱贫户（监测户）38户95人农田灌溉条件，增产增收件</t>
  </si>
  <si>
    <t xml:space="preserve">岩口镇 </t>
  </si>
  <si>
    <t>温里居委会</t>
  </si>
  <si>
    <t>隆回县-岩口镇_乡村建设行动_农村基础设施（含产业配套基础设施）_岩口镇2023年温里居委会1组柏塘冲山塘维修</t>
  </si>
  <si>
    <t>2023年温里居委会1组柏塘冲山塘维修</t>
  </si>
  <si>
    <t>1组柏塘冲山塘维修衬砌加固长115m，高2.5m，顶宽0.8m，塘内坡四面砼防渗厚0.1m，新建放水涵及卧管</t>
  </si>
  <si>
    <t>14万元/口</t>
  </si>
  <si>
    <t>解决脱贫户监测户11户38人，解决农田灌溉问题，改善生产条件，增加收入</t>
  </si>
  <si>
    <t>旺山河村</t>
  </si>
  <si>
    <t>隆回县-岩口镇_乡村建设行动_农村基础设施（含产业配套基础设施）_岩口镇2023年旺山河村1组箭头冲塘、8组旺家山塘、7组稠树冲山塘、11组鸡公山塘维修</t>
  </si>
  <si>
    <t>2023年旺山河村1组箭头冲塘、8组旺家山塘、7组稠树冲山塘、11组鸡公山塘维修</t>
  </si>
  <si>
    <t>维修山塘4口：箭头冲塘衬砌加固长26m，高3m，顶宽2.5m，塘内坡砼防渗厚0.1m，新建溢洪口；旺家山塘衬砌加固长44m，高3.2m，顶宽1.0m，塘内坡砼防渗厚0.1m，新建放水涵及卧管，右岸溢洪道改造；稠树冲山塘衬砌加固长39m，高3.5m，顶宽1.5m，塘内坡砼防渗厚0.1m，新建放水涵及卧管，左岸溢洪道改造；鸡公山塘衬砌加固长36m，高3.5m，顶宽1.0m，塘内坡砼防渗厚0.1m，新建放水涵及卧管。</t>
  </si>
  <si>
    <t>改善脱贫人口135人 100亩农田水利灌溉条件</t>
  </si>
  <si>
    <t>新田村</t>
  </si>
  <si>
    <t>隆回县-岩口镇_产业发展_配套设施项目_岩口镇2023年新田村8组山塘维修</t>
  </si>
  <si>
    <t>2023年新田村8组山塘维修</t>
  </si>
  <si>
    <t>8组山塘维修衬砌加固长36m，高3.0m，顶宽2.0m，塘内坡砼防渗厚0.1m，新建放水涵及卧管</t>
  </si>
  <si>
    <t>解决户37户113人（含脱贫人口）30亩农田水利灌溉问题，改善生产条件，增产增收；</t>
  </si>
  <si>
    <t>郑西村</t>
  </si>
  <si>
    <t>隆回县-岩口镇_产业发展_配套设施项目_岩口镇2023年郑西村维修13组老洲山塘、3组三角塘</t>
  </si>
  <si>
    <t>2023年郑西村13组老洲山塘、3组三角塘维修</t>
  </si>
  <si>
    <t>维修山塘2口：老洲山塘衬砌加固长49m，高3.0m，顶宽2.5m，塘内坡砼防渗厚0.1m，新建放水涵及卧管，左岸溢洪道改造；三角塘齿墙改造长28m，高3.0m，顶宽2.0m，塘内设砼截水齿墙，新建放水涵及卧管</t>
  </si>
  <si>
    <t>解决脱贫（监测）户6户20人，以及农田水利灌溉问题，改善生产条件，增产增收。</t>
  </si>
  <si>
    <t>马头山村</t>
  </si>
  <si>
    <t>隆回县-岩口镇_产业发展_配套设施项目_岩口镇2023年马头山村维修17组兴隆大塘</t>
  </si>
  <si>
    <t>2023年马头山村17组兴隆大塘维修</t>
  </si>
  <si>
    <t>17组兴隆大塘维修塘坝浆砌石挡土墙护坡长68m，高2m，设止水墙，新建放水涵及卧管 (顶宽1.2m) ，踏步一处</t>
  </si>
  <si>
    <t>解决15户脱贫户、48人及一般农户灌溉问题</t>
  </si>
  <si>
    <t>龙井村</t>
  </si>
  <si>
    <t>隆回县-岩口镇_产业发展_配套设施项目_岩口镇2023年龙井村维修3组、10组下游塘</t>
  </si>
  <si>
    <t>2023年龙井村3组、10组下游塘维修</t>
  </si>
  <si>
    <t>3组、10组下游塘维修衬砌加固长46m，高2.0m，顶宽2.8m，塘内坡砼防渗厚0.1m，左岸溢洪道改造，溢洪道上设人行桥</t>
  </si>
  <si>
    <t>解决脱贫户及监测户15户、55人100亩农田水利灌溉问题，改善生产条件，增加收入</t>
  </si>
  <si>
    <t>藕塘村</t>
  </si>
  <si>
    <t>隆回县-岩口镇_乡村建设行动_农村基础设施（含产业配套基础设施）_岩口镇2023年藕塘村5、6组泡塘维修</t>
  </si>
  <si>
    <t>2023年藕塘村5、6组泡塘维修</t>
  </si>
  <si>
    <t>5、6组泡塘维修衬砌加固长88m，高4.0m，顶宽5.0m，塘内坡砼防渗厚0.1m，新建放水涵及卧管</t>
  </si>
  <si>
    <t>解决15户脱贫户及监测户50人，农田150亩灌溉生产条件</t>
  </si>
  <si>
    <t>双龙铺村</t>
  </si>
  <si>
    <t>隆回县_产业发展_配套设施项目_2023年双龙铺村14、18、19组山塘硬化</t>
  </si>
  <si>
    <t>2023年双龙铺村14、18、19组山塘硬化</t>
  </si>
  <si>
    <t>14、18、19组山塘坝内坡硬化95m，高3m,顶宽1.8米，厚0.1米，卧管改造</t>
  </si>
  <si>
    <t>解决脱贫户36户138人生产生活条件，解决农田灌溉难的问题。</t>
  </si>
  <si>
    <t>花门街道办事处</t>
  </si>
  <si>
    <t>迈迹塘社区</t>
  </si>
  <si>
    <t>隆回县_产业发展_配套设施项目_2023年迈迹塘社区24，25，27、26、30组渔塘清淤、砌坑。</t>
  </si>
  <si>
    <t>2023年迈迹塘社区24，25，27、26、30组渔塘清淤、砌坑</t>
  </si>
  <si>
    <t>24，25，27、26、30组渔塘衬砌加固长95m，高3.0m，顶宽2.0m，塘内坡砼防渗厚0.1m，新建放水涵及卧管</t>
  </si>
  <si>
    <t>改善脱贫（监测）户19户76人90亩农田水利灌溉问题，改善生产条件，增产增收。</t>
  </si>
  <si>
    <t>太平新村</t>
  </si>
  <si>
    <t>隆回县_产业发展_配套设施项目_2023年南岳庙镇太平新村山塘维修加固</t>
  </si>
  <si>
    <t>2023年太平新村山塘维修加固</t>
  </si>
  <si>
    <t>太平新村12.13.17组太塘山塘加固，衬砌加固长95m，高3.0m，顶宽1.0m，塘内坡砼防渗厚0.1m，新建放水涵及卧管</t>
  </si>
  <si>
    <r>
      <rPr>
        <sz val="9"/>
        <rFont val="宋体"/>
        <charset val="134"/>
      </rPr>
      <t>解决脱贫（监测）户</t>
    </r>
    <r>
      <rPr>
        <sz val="9"/>
        <rFont val="Times New Roman"/>
        <charset val="134"/>
      </rPr>
      <t>32</t>
    </r>
    <r>
      <rPr>
        <sz val="9"/>
        <rFont val="宋体"/>
        <charset val="134"/>
      </rPr>
      <t>户</t>
    </r>
    <r>
      <rPr>
        <sz val="9"/>
        <rFont val="Times New Roman"/>
        <charset val="134"/>
      </rPr>
      <t>125</t>
    </r>
    <r>
      <rPr>
        <sz val="9"/>
        <rFont val="宋体"/>
        <charset val="134"/>
      </rPr>
      <t>人</t>
    </r>
    <r>
      <rPr>
        <sz val="9"/>
        <rFont val="Times New Roman"/>
        <charset val="134"/>
      </rPr>
      <t>120</t>
    </r>
    <r>
      <rPr>
        <sz val="9"/>
        <rFont val="宋体"/>
        <charset val="134"/>
      </rPr>
      <t>亩农田水利灌溉问题，改善生产条件，增产增收；</t>
    </r>
  </si>
  <si>
    <t xml:space="preserve">周旺镇 </t>
  </si>
  <si>
    <t>邓家村</t>
  </si>
  <si>
    <t>隆回县-周旺镇_产业发展_配套设施项目_2023年邓家村8、9、10组银家塘维修</t>
  </si>
  <si>
    <t>2023年邓家村8、9、10组银家塘维修</t>
  </si>
  <si>
    <t>邓家村8、9、10组银家塘维修。塘内右岸浆砌石挡墙护坡，高2.75m，长63m</t>
  </si>
  <si>
    <t>解决脱贫（监测）户12户43人220亩农田水利灌溉问题，改善生产条件，增产增收。</t>
  </si>
  <si>
    <t>斜岭村</t>
  </si>
  <si>
    <t>隆回县-周旺镇_产业发展_配套设施项目_2023年斜岭村原孙家4组天冲里塘、新塘边山塘维修</t>
  </si>
  <si>
    <t>2023年斜岭村原孙家4组天冲里塘、新塘边山塘维修</t>
  </si>
  <si>
    <t>斜岭村原孙家4组维修山塘2口：天冲里塘衬砌加固长27m，高4.0m，顶宽1.0m，塘内坡四面砼防渗厚0.1m，新建放水涵及卧管；新塘边山塘（原孙家4组）衬砌加固长71m，高3.0m，顶宽1.0m，塘内坡四面砼防渗厚0.1m，新建放水涵及卧管</t>
  </si>
  <si>
    <t>11万元/口</t>
  </si>
  <si>
    <t>解决脱贫（监测）户19户75人650亩农田水利灌溉问题，改善生产条件，增产增收</t>
  </si>
  <si>
    <t>大柱村</t>
  </si>
  <si>
    <t>隆回县-周旺镇_产业发展_配套设施项目_2023年大柱村6.7.8组后山塘维修</t>
  </si>
  <si>
    <t>2023年大柱村6.7.8组后山塘维修</t>
  </si>
  <si>
    <t>大柱村6.7.8组后山塘维修。衬砌加固长62m，高3.0m，顶宽1.0m，塘内坡砼防渗厚0.1m，新建放水涵及卧管</t>
  </si>
  <si>
    <t>改善脱贫（监测）户36户112人20亩农田灌溉</t>
  </si>
  <si>
    <t>车坪村</t>
  </si>
  <si>
    <t>隆回县-周旺镇_产业发展_配套设施项目_2023年车坪村车坪对面塘、13组塘山塘维修2口</t>
  </si>
  <si>
    <t>2023年车坪对面塘、13组塘维修</t>
  </si>
  <si>
    <t>维修山塘2口：车坪对面塘衬砌加固长116m， 高2.5m ，顶宽2.0m ，设2处踏步，塘内坡四面砼防渗厚0.1m，溢洪口改造；13组塘齿墙改造长71.5m，高2.3m，顶宽1.7m，塘内设砼截水齿墙，新建放水涵及卧管</t>
  </si>
  <si>
    <t>6.5万元/口</t>
  </si>
  <si>
    <t>解决脱贫（监测）户14户68人198亩农田水利灌溉问题，改善生产条件，增产增收。</t>
  </si>
  <si>
    <t>清水村</t>
  </si>
  <si>
    <t>隆回县-周旺镇_产业发展_配套设施项目_2023年清水村19.20组花果山大塘</t>
  </si>
  <si>
    <t>2023年清水村19.20组花果山大塘维修</t>
  </si>
  <si>
    <t>清水村19.20组花果山大塘，衬砌加固长60.5m，高4.0m，顶宽1.1m，塘内坡砼防渗厚0.1m，新建放水涵及卧管</t>
  </si>
  <si>
    <t>方便脱贫（监测）户25户82人生产，解决农田水利灌溉困难，达到改善生产条件，增加农业生产收入。</t>
  </si>
  <si>
    <t>江口村</t>
  </si>
  <si>
    <t xml:space="preserve">隆回县-周旺镇_产业发展_配套设施项目_2023年江口村山下山塘、栋家冲山塘、江口山塘山塘维修 </t>
  </si>
  <si>
    <t>2023年山下山塘、栋家冲山塘、江口山塘维修</t>
  </si>
  <si>
    <t>江口村维修山塘3口：山下山塘衬砌加固长100m，高4.0m，顶宽5.2m，塘内坡砼防渗厚0.1m，新建放水涵及卧管；栋家冲山塘衬砌加固长141m，高2.5m，顶宽1.0m，塘内坡砼防渗厚0.1m；江口山塘衬砌加固长60m，高3.0m，顶宽1.0m，塘内坡砼防渗厚0.1m，新建放水涵及卧管。</t>
  </si>
  <si>
    <t>解决脱贫（监测）户71户230人680亩农田水利灌溉问题，改善生产条件，增产增收。</t>
  </si>
  <si>
    <t>杨岭村</t>
  </si>
  <si>
    <t>隆回县-周旺镇_产业发展_配套设施项目_2023年杨岭村9组新塘，9、10组桥鸭塘，2、6组蒋塘维修山塘</t>
  </si>
  <si>
    <t>2023年杨岭村9组新塘，9、10组桥鸭塘，2、6组蒋塘山塘维修</t>
  </si>
  <si>
    <t>杨岭村2、6、9、10组维修山塘3口：新塘衬砌加固长52m，高3.0m，顶宽3.7m，塘内坡砼防渗厚0.1m，新建放水涵及卧管；鸭塘衬砌加固长52m，高3.0m，顶宽3.7m，塘内坡砼防渗厚0.1m，新建放水涵及卧管；蒋塘衬砌加固长57m，高3.2m，顶宽1.0m，塘内坡砼防渗厚0.1m，新建放水涵及卧管</t>
  </si>
  <si>
    <t>解决脱贫（监测）户32户103人680亩农田水利灌溉问题，改善生产条件，增产增收。</t>
  </si>
  <si>
    <t>石井村</t>
  </si>
  <si>
    <t>隆回县-周旺镇_产业发展_配套设施项目_2023年石井村6组屋门前塘、七组塘维修</t>
  </si>
  <si>
    <t>2023年石井村6组屋门前塘、七组塘维修</t>
  </si>
  <si>
    <t>石井村6组屋门前塘、七组塘维修。维修山塘2口：屋门前塘齿墙改造长125m，高4.3m，顶宽1.0m，塘内设砼截水齿墙；七组塘衬砌加固长88.5m，高4.5m，顶宽2.0m，塘内坡砼防渗厚0.1m，溢洪道维修</t>
  </si>
  <si>
    <t>解决脱贫（监测）户10户48人150亩农田水利灌溉问题，改善生产条件，增产增收</t>
  </si>
  <si>
    <t>转龙村</t>
  </si>
  <si>
    <t>隆回县-周旺镇_产业发展_配套设施项目_2023年转龙村12、15组大元林场山塘维修</t>
  </si>
  <si>
    <t>2023年转龙村12、15组大元林场山塘维修</t>
  </si>
  <si>
    <t>转龙村12.15组大元林场山塘维修。衬砌加固长53m，高3.0m，顶宽1.0m，塘内坡砼防渗厚0.1m，新建放水涵及卧管</t>
  </si>
  <si>
    <t>解决脱贫（监测）户18户47人80亩农田水利灌溉问题，改善生产条件，增产增收。</t>
  </si>
  <si>
    <t>谷脚村</t>
  </si>
  <si>
    <t>隆回县-周旺镇_产业发展_配套设施项目_2023年谷脚村4.7.13组赫家冲塘维修</t>
  </si>
  <si>
    <t>2023年谷脚村4.7.13组赫家冲塘维修</t>
  </si>
  <si>
    <t>谷脚村4.7.13组赫家冲塘维修。衬砌加固长48m，高3.0m，顶宽2.0m，塘内坡砼防渗厚0.1m</t>
  </si>
  <si>
    <t>解决脱贫（监测）户30户120人100亩农田水利灌溉问题，改善生产条件，增产增收。</t>
  </si>
  <si>
    <t xml:space="preserve">三阁司镇 </t>
  </si>
  <si>
    <t>红光社区</t>
  </si>
  <si>
    <t>隆回县-三阁司镇_产业发展_配套设施项目_三阁司镇2023年红光社区石子坪塘维修加固</t>
  </si>
  <si>
    <t>2023年红光社区石子坪塘维修</t>
  </si>
  <si>
    <t>石子坪塘维修衬砌加固长104m，高3.0m，顶宽2.0m，塘内坡砼防渗厚0.1m</t>
  </si>
  <si>
    <r>
      <rPr>
        <sz val="9"/>
        <rFont val="宋体"/>
        <charset val="134"/>
      </rPr>
      <t>解决脱贫（监测）户13户53人</t>
    </r>
    <r>
      <rPr>
        <sz val="9"/>
        <rFont val="Times New Roman"/>
        <charset val="134"/>
      </rPr>
      <t>103</t>
    </r>
    <r>
      <rPr>
        <sz val="9"/>
        <rFont val="宋体"/>
        <charset val="134"/>
      </rPr>
      <t>亩农田水利灌溉问题，改善生产条件，增产增收</t>
    </r>
  </si>
  <si>
    <t>龙州村</t>
  </si>
  <si>
    <t>隆回县-三阁司镇_产业发展_配套设施项目_三阁司镇2023年龙洲村落水塘维修加固</t>
  </si>
  <si>
    <t>2023年龙洲村落水塘维修</t>
  </si>
  <si>
    <t>落水塘维修衬砌加固长68m,止水墙为0.5*1，塘内坡砼防渗厚0.1m，大开门新建涵管及卧管 (坝顶宽5m)</t>
  </si>
  <si>
    <r>
      <rPr>
        <sz val="9"/>
        <rFont val="宋体"/>
        <charset val="134"/>
      </rPr>
      <t>农田水利：解决脱贫（监测）户</t>
    </r>
    <r>
      <rPr>
        <sz val="9"/>
        <rFont val="Times New Roman"/>
        <charset val="134"/>
      </rPr>
      <t>16</t>
    </r>
    <r>
      <rPr>
        <sz val="9"/>
        <rFont val="宋体"/>
        <charset val="134"/>
      </rPr>
      <t>户</t>
    </r>
    <r>
      <rPr>
        <sz val="9"/>
        <rFont val="Times New Roman"/>
        <charset val="134"/>
      </rPr>
      <t>69</t>
    </r>
    <r>
      <rPr>
        <sz val="9"/>
        <rFont val="宋体"/>
        <charset val="134"/>
      </rPr>
      <t>人</t>
    </r>
    <r>
      <rPr>
        <sz val="9"/>
        <rFont val="Times New Roman"/>
        <charset val="134"/>
      </rPr>
      <t>103</t>
    </r>
    <r>
      <rPr>
        <sz val="9"/>
        <rFont val="宋体"/>
        <charset val="134"/>
      </rPr>
      <t>亩农田水利灌溉问题，改善生产条件，增产增收</t>
    </r>
  </si>
  <si>
    <t>隆回县_产业发展_生产项目_2023年南寺村9、10、11组大塘维修</t>
  </si>
  <si>
    <t>2023年南寺村9、10、11组大塘维修</t>
  </si>
  <si>
    <t>9、10、11组大塘维修衬砌加固长69m，高3.0m，顶宽2.0m，塘内坡砼防渗厚0.1m</t>
  </si>
  <si>
    <t>9万元/口</t>
  </si>
  <si>
    <t>解决脱贫（监测）户19户69人275亩农田水利灌溉问题，改善生产条件，增产增收</t>
  </si>
  <si>
    <t>民族村</t>
  </si>
  <si>
    <t>隆回县_产业发展_生产项目_2023年民族村11、12组长山塘维修</t>
  </si>
  <si>
    <t>2023年民族村11、12组长山塘维修</t>
  </si>
  <si>
    <t>11、12组长山塘维修衬砌加固长69m，高3.0m，顶宽2.0m，塘内坡砼防厚0.1m</t>
  </si>
  <si>
    <t>解决脱贫（监测）户12户38人366亩农田水利灌溉问题，改善生产条件，增产增收</t>
  </si>
  <si>
    <t>书院村</t>
  </si>
  <si>
    <t>隆回县_产业发展_配套设施项目_2023年书院村1组三角塘维修</t>
  </si>
  <si>
    <t>2023年书院村1组三角塘维修</t>
  </si>
  <si>
    <t>1组三角塘衬砌加固长69m，高3.0m，顶宽2.0m，塘内坡砼防渗厚0.1m</t>
  </si>
  <si>
    <r>
      <rPr>
        <sz val="9"/>
        <rFont val="Times New Roman"/>
        <charset val="134"/>
      </rPr>
      <t>9</t>
    </r>
    <r>
      <rPr>
        <sz val="9"/>
        <rFont val="宋体"/>
        <charset val="134"/>
      </rPr>
      <t>万元</t>
    </r>
    <r>
      <rPr>
        <sz val="9"/>
        <rFont val="Times New Roman"/>
        <charset val="134"/>
      </rPr>
      <t>/</t>
    </r>
    <r>
      <rPr>
        <sz val="9"/>
        <rFont val="宋体"/>
        <charset val="134"/>
      </rPr>
      <t>口</t>
    </r>
  </si>
  <si>
    <t>解决脱贫（监测）户38户103人63亩农田水利灌溉问题，改善生产条件，增产增收</t>
  </si>
  <si>
    <t xml:space="preserve">北山镇 </t>
  </si>
  <si>
    <t>观音塘村</t>
  </si>
  <si>
    <t>隆回县-北山镇_产业发展_配套设施项目_2023年北山镇观音塘村5、6、14、15组中间塘山塘修复</t>
  </si>
  <si>
    <t>2023年观音塘村5、6、14、15组中间塘山塘修复</t>
  </si>
  <si>
    <t>5、6、14、15组中间塘山塘维修衬砌加固长69m，高3.0m，顶宽2.0m，塘内坡砼防渗厚0.1m</t>
  </si>
  <si>
    <t>解决脱贫（监测）户23户70人100亩农田水利灌溉问题，改善生产条件，增产增收；</t>
  </si>
  <si>
    <t>隆回县_产业发展_配套设施项目_金石桥镇2023年热泉村三组、五组河坝维修</t>
  </si>
  <si>
    <t>2023年热泉村三组、五组河坝维修</t>
  </si>
  <si>
    <t>维修河坝2座，三组大坝上1座、五组贺家1座，坝体采取M7.5浆砌石砌筑培厚，并对坝体采取C25砼防渗，下游设置干砌石护坦；坝前引水渠局部破损严重，采取M7.5浆砌石墙加固。</t>
  </si>
  <si>
    <t>6.5万元/座</t>
  </si>
  <si>
    <t>解决脱贫户、监测户17户58人108亩农田水利灌溉问题，改善生产条件，增产增收</t>
  </si>
  <si>
    <t>玉屏村</t>
  </si>
  <si>
    <t>隆回县-滩头镇_产业发展_配套设施项目_2023年玉屏村8组白若坝维修</t>
  </si>
  <si>
    <t>2023年玉屏村8组白若坝维修</t>
  </si>
  <si>
    <t>8组白若坝；新建坝体及砼消力护坦，坝上下游两岸各新建10m长护岸</t>
  </si>
  <si>
    <t>9万元/座</t>
  </si>
  <si>
    <t>解决脱贫（监测）户41户158人1005亩农田水利灌溉问题，改善生产条件，增产增收；</t>
  </si>
  <si>
    <t>文联村</t>
  </si>
  <si>
    <t>隆回县_产业发展_生产项目_2023年文联村10组.14组龙港坝维修</t>
  </si>
  <si>
    <t>2023年文联村10组.14组龙港坝维修</t>
  </si>
  <si>
    <t>新建14组坝体及砼消力护坦，坝上下游两岸护岸，另维修10组坝体及砼消力护坦</t>
  </si>
  <si>
    <t>10万元/座</t>
  </si>
  <si>
    <t>解决脱贫（监测）户26户91人50亩农田水利灌溉问题，改善生产条件，增产增收；</t>
  </si>
  <si>
    <t>塘头村</t>
  </si>
  <si>
    <t>隆回县-岩口镇_乡村建设行动_农村基础设施（含产业配套基础设施）_岩口镇2023年塘头村13组双堂寺坝；9、10组大雷边2#坝、大雷边3#坝；17、20组龙口坝维修</t>
  </si>
  <si>
    <t>2023年塘头村13组双堂寺坝；9、10组大雷边2#坝、大雷边3#坝；17、20组龙口坝维修</t>
  </si>
  <si>
    <t>维修河坝4座：双堂寺坝引水坝，坝轴线长10m，坝高1m，坝上下游两岸各新建5m长护岸；大雷边2#坝坝长5.5m，高1.5m，设两块插板式木闸门及人行桥；大雷边3#坝坝长7m，设三块插板式木闸门及人行桥，坝上下游两岸各新建8m长护岸；龙口坝坝长50m，高1.5m，设两块插板式木闸门及人行桥。</t>
  </si>
  <si>
    <t>4.5万元/座</t>
  </si>
  <si>
    <t>解决脱贫户监测户70户247人，解决农田灌溉问题，改善生产条件，增加收入</t>
  </si>
  <si>
    <t>白竹坪村</t>
  </si>
  <si>
    <t>隆回县-岩口镇_乡村建设行动_农村基础设施（含产业配套基础设施）_岩口镇2023年白竹坪村5组8组10组白竹坝和4组枞树坝维修</t>
  </si>
  <si>
    <t>2023年白竹坪村5组8组10组白竹坝和4组枞树坝维修</t>
  </si>
  <si>
    <t>维修河坝2座：白竹坝左岸新建涵洞， 断面尺寸为1.5*1.5m，坝上设拦污栅，三处岩洞进口设拦污栅；枞树坝设两块插板式木闸门及人行桥</t>
  </si>
  <si>
    <t>7.5万元/座</t>
  </si>
  <si>
    <t>解决脱贫户及监测户73户230人，农田水利灌溉问题，改善生产条件，增加收入</t>
  </si>
  <si>
    <t xml:space="preserve">高平镇 </t>
  </si>
  <si>
    <t>龙山村</t>
  </si>
  <si>
    <t>隆回县-高平镇_产业发展_配套设施项目_2023年龙山村6组石坝上1＃河坝、6组2＃河坝、6组3＃河坝、6组4＃河坝维修</t>
  </si>
  <si>
    <r>
      <rPr>
        <sz val="9"/>
        <rFont val="宋体"/>
        <charset val="134"/>
      </rPr>
      <t>2023年龙山村6组石坝上1</t>
    </r>
    <r>
      <rPr>
        <sz val="9"/>
        <rFont val="SimSun"/>
        <charset val="134"/>
      </rPr>
      <t>＃河坝、</t>
    </r>
    <r>
      <rPr>
        <sz val="9"/>
        <rFont val="宋体"/>
        <charset val="134"/>
      </rPr>
      <t>6组2＃河坝、6组3＃河坝、6组4＃河坝维修</t>
    </r>
  </si>
  <si>
    <t>6组维修河坝4座：6组1＃河坝和6组3＃河坝坝体采用C25砼砌筑，下游新建3.0m长消力池，河坝上下游设置6.0m长翼墙，墙顶宽为50cm,采取M7.5浆砌石砌筑而成；6组2＃河坝和6组4＃河坝坝体采用C25砼砌筑，下游新建3.0m长消力池。</t>
  </si>
  <si>
    <t>2.5万元/座</t>
  </si>
  <si>
    <t>解决脱贫（监测）户22户63人147亩农田水利灌溉问题，改善生产条件，增产增收</t>
  </si>
  <si>
    <t>水口村</t>
  </si>
  <si>
    <t>隆回县-周旺镇_产业发展_配套设施项目_2023年水口村5组梅子丘水口村坝维修</t>
  </si>
  <si>
    <t>2023年水口村5组梅子丘水口村坝维修</t>
  </si>
  <si>
    <t>水口村5组梅子丘水口村坝维修，新建引水坝，坝轴线长10m，坝高1m，坝上下游两岸各新建5m长护岸</t>
  </si>
  <si>
    <t>8万元/座</t>
  </si>
  <si>
    <r>
      <rPr>
        <sz val="9"/>
        <rFont val="宋体"/>
        <charset val="134"/>
      </rPr>
      <t>解决脱贫（监测）户</t>
    </r>
    <r>
      <rPr>
        <sz val="9"/>
        <rFont val="Times New Roman"/>
        <charset val="134"/>
      </rPr>
      <t>12</t>
    </r>
    <r>
      <rPr>
        <sz val="9"/>
        <rFont val="宋体"/>
        <charset val="134"/>
      </rPr>
      <t>户</t>
    </r>
    <r>
      <rPr>
        <sz val="9"/>
        <rFont val="Times New Roman"/>
        <charset val="134"/>
      </rPr>
      <t>40</t>
    </r>
    <r>
      <rPr>
        <sz val="9"/>
        <rFont val="宋体"/>
        <charset val="134"/>
      </rPr>
      <t>人</t>
    </r>
    <r>
      <rPr>
        <sz val="9"/>
        <rFont val="Times New Roman"/>
        <charset val="134"/>
      </rPr>
      <t>200</t>
    </r>
    <r>
      <rPr>
        <sz val="9"/>
        <rFont val="宋体"/>
        <charset val="134"/>
      </rPr>
      <t>亩农田水利灌溉问题，改善生产条件，增产增收</t>
    </r>
  </si>
  <si>
    <t>旺山和村</t>
  </si>
  <si>
    <t>隆回县-岩口镇_产业发展_配套设施项目_岩口镇2023年旺山河村改造大禾一组电灌站</t>
  </si>
  <si>
    <t>2023年旺山和村大禾一组电灌站改造</t>
  </si>
  <si>
    <t>新建，新建泵房12.25m2, 电机、水泵一套，水泵型号为ISW65-200IB型清水泵 ， 配套电机功率为7.5KW,扬程为38m，流量为43.5m3/h，新建上水管道</t>
  </si>
  <si>
    <t>53万元/座</t>
  </si>
  <si>
    <t>改善脱贫人口169人 100亩农田水利灌溉条件</t>
  </si>
  <si>
    <t>隆回县-麻塘山乡_产业发展_配套设施项目_2023年松竹村9组洞坎上高效节水低压管道</t>
  </si>
  <si>
    <t>2023年松竹村9组洞坎上高效节水低压管道新建</t>
  </si>
  <si>
    <t>9组洞坎上铺设低压输水管道1.54km，高效节水灌溉面积100亩。</t>
  </si>
  <si>
    <t>1700元/亩</t>
  </si>
  <si>
    <t>解决脱贫（监测）户12户45人50亩农田水利灌溉问题，改善生产条件，增产增收</t>
  </si>
  <si>
    <t>隆回县_产业发展_配套设施项目_金石桥镇2023年热泉村四组河坝1#灌溉渠修建</t>
  </si>
  <si>
    <t>2023年热泉村四组河坝1#灌溉渠修建</t>
  </si>
  <si>
    <t>五组河坝1#灌溉渠修建长150m,断面尺寸为0.7*0.5m，采取C25砼衬砌，侧墙及底板砼厚度均为10cm,放水口5个。</t>
  </si>
  <si>
    <t>400元/m</t>
  </si>
  <si>
    <t>解决脱贫户、监测户15户53人280亩农田水利灌溉问题，改善生产条件，增产增收</t>
  </si>
  <si>
    <t>隆回县_产业发展_配套设施项目_2023年热泉村3组、2组、5组高坝上灌溉渠、杨梅山灌溉渠、黄狗冲灌溉渠、河坝2#灌溉渠、树湾垅灌溉渠改造</t>
  </si>
  <si>
    <t>2023年热泉村3组、2组、5组高坝上灌溉渠、杨梅山灌溉渠、黄狗冲灌溉渠、河坝2#灌溉渠、树湾垅灌溉渠改造</t>
  </si>
  <si>
    <t>改造灌水渠5条：总长1593m,断面尺寸为0.4*0.4m，采取C25砼衬砌，侧墙及底板砼厚度均为10cm。其中3组高坝上灌溉渠长300m,3组杨梅山灌溉渠长139m、2组黄狗冲灌溉渠长471m、河坝2#灌溉渠长183m、5组树湾垅灌溉渠长500m.</t>
  </si>
  <si>
    <t>289元/m</t>
  </si>
  <si>
    <t>解决脱贫户、监测户23户80人356亩农田水利灌溉问题，改善生产条件，增产增收</t>
  </si>
  <si>
    <t>隆回县_产业发展_配套设施项目_2023年热泉村2组黄狗冲1#灌溉渠改造</t>
  </si>
  <si>
    <t>2023年热泉村2组黄狗冲1#灌溉渠改造</t>
  </si>
  <si>
    <t>热泉村2组黄狗冲1#灌溉渠长310m,断面尺寸为0.8*0.8m及1.0*1.0m，采取C25砼衬砌而成，分水闸3处，人行桥2处。</t>
  </si>
  <si>
    <t>581元/m</t>
  </si>
  <si>
    <t>解决脱贫户、监测户6户22人89亩农田水利灌溉问题，改善生产条件，增产增收</t>
  </si>
  <si>
    <t>隆回县_产业发展_配套设施项目_2023年热泉村3组将军山灌溉渠改造</t>
  </si>
  <si>
    <t>2023年热泉村3组将军山灌溉渠改造</t>
  </si>
  <si>
    <t>热泉村3组将军山灌溉渠长750m,断面尺寸为0.6*0.6m及0.5*0.5m，采取C25砼衬砌，侧墙及底板砼厚度均为10cm，放水口25个。</t>
  </si>
  <si>
    <t>267元/m</t>
  </si>
  <si>
    <t>解决脱贫户10户30人121亩农田水利灌溉问题，改善生产条件，增产增收</t>
  </si>
  <si>
    <t>隆回县_产业发展_配套设施项目_2023年热泉村3组杨梅山排水渠改造</t>
  </si>
  <si>
    <t>2023年热泉村3组杨梅山排水渠改造</t>
  </si>
  <si>
    <t>热泉村3组杨梅山排水渠长263m,断面尺寸为1.2*1.5m，采取M7.5浆砌石砌筑而成，顶宽为50cm,过路涵处，人行桥5处，机耕桥1处，生物通道及码头1处。</t>
  </si>
  <si>
    <t>2015元/m</t>
  </si>
  <si>
    <t>隆回县_产业发展_配套设施项目_2023年黄金井村11组渠道修建</t>
  </si>
  <si>
    <t>2023年黄金井村11组渠道修建</t>
  </si>
  <si>
    <t>黄金井村11组下街渠道修建长410m,断面尺寸为0.4*0.4m，采取C25砼衬砌，侧墙及底板砼厚度均为10cm，放水口14个。</t>
  </si>
  <si>
    <t>195元/m</t>
  </si>
  <si>
    <t>解决脱贫户3户10人30亩农田水利灌溉问题，改善生产条件，增产增收</t>
  </si>
  <si>
    <t>隆回县_产业发展_配套设施项目_2023年黄金井村7组渠道修建</t>
  </si>
  <si>
    <t xml:space="preserve">2023年黄金井村7组渠道修建                </t>
  </si>
  <si>
    <t>黄金井村7组黄金井中学下面长418m,断面尺寸为0.5*0.5m，采取C25砼衬砌而成。</t>
  </si>
  <si>
    <t>239元/m</t>
  </si>
  <si>
    <t>解决脱贫户3户12人36亩农田水利灌溉问题，改善生产条件，增产增收</t>
  </si>
  <si>
    <t>隆回县_产业发展_配套设施项目_2022年大田村6组大兴街灌溉渠渠道修建和渠道硬化</t>
  </si>
  <si>
    <t>2022年大田村6组大兴街灌溉渠渠道修建和渠道硬化</t>
  </si>
  <si>
    <t>大田村6组大兴街灌溉渠、秋和1#灌溉渠、秋和2#灌溉渠、秋和3#灌溉渠 改造灌水渠4条：总长851m,断面尺寸为0.3*0.3m，采取C25砼衬砌，侧墙及底板砼厚度均为10cm。其中大兴街灌溉渠长239m,秋和1#灌溉渠长259m、秋和2#灌溉渠长168m、秋和3#灌溉渠长185m。</t>
  </si>
  <si>
    <t>141元/m</t>
  </si>
  <si>
    <t>解决脱贫户5户15人70亩农田水利灌溉问题，改善生产条件，增产增收；</t>
  </si>
  <si>
    <t>隆回县_产业发展_配套设施项目_2023年大田村3、4、5、7组朝起垅灌溉渠和丁水洞灌溉渠修建</t>
  </si>
  <si>
    <t>2023年大田村3、4、5、7组朝起垅灌溉渠和丁水洞灌溉渠修建</t>
  </si>
  <si>
    <t>大田村3、4、5、7组朝起垅灌溉渠、丁水洞灌溉渠灌水渠改造2条：总长693m,断面尺寸为0.4*0.4m，采取C25砼衬砌，侧墙及底板砼厚度均为10cm。其中朝起垅灌溉渠长400m,丁水洞灌溉渠长293m。</t>
  </si>
  <si>
    <t>216元/m</t>
  </si>
  <si>
    <t>解决脱贫户脱贫户数25户76人、防止返贫监测对象户2户7人、100亩农田水利灌溉问题，改善生产条件，增产增收；</t>
  </si>
  <si>
    <t>南龙村</t>
  </si>
  <si>
    <t>隆回县_产业发展_配套设施项目_金石桥镇2023年南龙村1-9组渠道修建</t>
  </si>
  <si>
    <t>2023年南龙村1-9组渠道修建</t>
  </si>
  <si>
    <t>改造灌水渠2条：总长1690m,断面尺寸为0.4*0.4m，采取C25砼衬砌，侧墙及底板砼厚度均为10cm。其中孙家山下6-9组灌溉渠长860m,斗山下1-5组灌溉渠长830m。</t>
  </si>
  <si>
    <t>解决脱贫（监测）户29户90人150亩农田水利灌溉问题，改善生产条件，增产增收</t>
  </si>
  <si>
    <t>茗水桥村</t>
  </si>
  <si>
    <t>隆回县_产业发展_配套设施项目_2023年茗水桥村5、8、10组灌溉渠修建</t>
  </si>
  <si>
    <t>2023年茗水桥村5、8、10组灌溉渠修建</t>
  </si>
  <si>
    <t>茗水桥村5、8、10组灌溉渠长800m,断面尺寸为0.4*0.4m，采取C25砼衬砌，侧墙及底板砼厚度均为10cm</t>
  </si>
  <si>
    <t>200元/m</t>
  </si>
  <si>
    <t>解决脱贫户18户51人200亩农田水利灌溉问题，改善生产条件，增产增收</t>
  </si>
  <si>
    <t>冷溪山村</t>
  </si>
  <si>
    <t xml:space="preserve">隆回县_产业发展_配套设施项目_2023年冷溪山村中银9组与15组仁义湾灌溉渠、中银3组与4组腊树凼灌溉渠改建 </t>
  </si>
  <si>
    <t xml:space="preserve">2023年冷溪山村中银9组与15组仁义湾灌溉渠、中银3组与4组腊树凼灌溉渠改建 </t>
  </si>
  <si>
    <t>冷溪山村9组、4组、5组改造灌水渠2条：总长900m,断面尺寸为0.4*0.4m，采取C25砼衬砌，侧墙及底板砼厚度均为10cm。其中15组仁义湾灌溉渠长290m,4组腊树凼灌溉渠 长610m。</t>
  </si>
  <si>
    <t>解决脱贫(监测)户30户115人123亩农田水利灌溉问题,改善生产条件,增产增收</t>
  </si>
  <si>
    <t>隆回县_产业发展_配套设施项目_2023年冷溪山村上银7组路边排水渠改建</t>
  </si>
  <si>
    <t>2023年冷溪山村上银7组路边排水渠改建</t>
  </si>
  <si>
    <t>冷溪山村上银7组修建排水渠长125m,断面尺寸为1.2*1.5m，采取M7.5浆砌石砌筑而成，顶宽为50cm,人行桥3处，机耕桥1处，生物通道及码头1处。</t>
  </si>
  <si>
    <t>1840元/m</t>
  </si>
  <si>
    <t>解决脱贫(监测)户20户80人123亩农田水利灌溉问题,改善生产条件,增产增收</t>
  </si>
  <si>
    <t>白马庙村</t>
  </si>
  <si>
    <t>隆回县_产业发展_配套设施项目_2023年白马庙村4组灌溉渠、9组灌溉渠、6组灌溉渠改建</t>
  </si>
  <si>
    <t>2023年白马庙村4组灌溉渠、9组灌溉渠、6组灌溉渠改建</t>
  </si>
  <si>
    <t>白马庙村4组、9组、6组改造灌水渠3条：总长2660m,4组灌溉渠和9组灌溉渠断面尺寸为0.3*0.3m，6组灌溉渠断面尺寸为0.4*0.4m，采取C25砼衬砌，侧墙及底板砼厚度均为10cm。其中4组灌溉渠长310m,9组灌溉渠长1100m，6组灌溉渠长1250m</t>
  </si>
  <si>
    <t>180元/m</t>
  </si>
  <si>
    <t>解决脱贫(监测)户32户96人123亩农田水利灌溉问题,改善生产条件,增产增收</t>
  </si>
  <si>
    <t>高州村</t>
  </si>
  <si>
    <t>隆回县_产业发展_配套设施项目_2023年高洲村6组（木子树下）灌溉渠、高洲村15组（托上）灌溉渠、高洲村15（夹口）灌溉渠改建</t>
  </si>
  <si>
    <t>2023年高洲村6组（木子树下）灌溉渠、高洲村15组（托上）灌溉渠、高洲村15（夹口）灌溉渠改建</t>
  </si>
  <si>
    <t>改造灌水渠3条：总长1048m,断面尺寸为0.4*0.4m，采取C25砼衬砌，侧墙及底板砼厚度均为10cm，河道护砌长167m。其中高洲村6组（木子树下）灌溉渠长152m,高洲村15组（托上）灌溉渠长540m、高洲村15组（夹口）灌溉渠长446m</t>
  </si>
  <si>
    <t>630元/m</t>
  </si>
  <si>
    <t>解决脱贫（监测）户16户56人35亩农田水利灌溉问题，改善生产条件，增产增收</t>
  </si>
  <si>
    <t>华溪村</t>
  </si>
  <si>
    <t>隆回县_产业发展_配套设施项目_2023年华溪村22组、23组、24组灌溉渠修建</t>
  </si>
  <si>
    <t>2023年华溪村22组、23组、24组灌溉渠修建</t>
  </si>
  <si>
    <t>华溪村22组、23组、24组灌溉渠改造灌水渠3条：总长997m,断面尺寸为0.4*0.4m，采取C25砼衬砌，侧墙及底板砼厚度均为10cm。其中李基有屋前灌溉渠长325m,婆婆岭灌溉渠 342m、瓦槽里灌溉渠长330m。</t>
  </si>
  <si>
    <t>191元/m</t>
  </si>
  <si>
    <t>解决脱贫（监测）户14户36人120亩农田水利灌溉问题，增产增收；</t>
  </si>
  <si>
    <t>隆回县_产业发展_配套设施项目_2023年华溪村20组灌溉渠修建</t>
  </si>
  <si>
    <t>2023年华溪村20组灌溉渠修建</t>
  </si>
  <si>
    <t>华溪村20组灌溉渠长365m，断面尺寸为0.5*0.5m，采取C25砼衬砌，侧墙及底板砼厚度均为10cm</t>
  </si>
  <si>
    <t>219元/m</t>
  </si>
  <si>
    <t>解决脱贫（监测）户6户14人70亩农田水利灌溉问题，增产增收；</t>
  </si>
  <si>
    <t>隆回县_产业发展_配套设施项目_2023年华溪村17组灌溉渠修建</t>
  </si>
  <si>
    <t>2023年华溪村17组灌溉渠修建</t>
  </si>
  <si>
    <t>华溪村17组灌溉渠长800,断面尺寸为0.3*0.3m，采取C25砼衬砌，侧墙及底板砼厚度均为10cm</t>
  </si>
  <si>
    <t>解决脱贫（监测）户8户28人90亩农田水利灌溉问题，增产增收；</t>
  </si>
  <si>
    <t>隆回县_产业发展_配套设施项目_2023年珀塘村2组灌溉渠改造</t>
  </si>
  <si>
    <t>2023年珀塘村2组灌溉渠改造</t>
  </si>
  <si>
    <t>珀塘村2组灌溉渠长230m,断面尺寸为0.5*0.5m，采取15cm厚C25砼衬砌而成。</t>
  </si>
  <si>
    <t>304元/m</t>
  </si>
  <si>
    <t>解决脱贫（监测）户1户2人6亩农田水利灌溉问题，改善生产条件，增产增收</t>
  </si>
  <si>
    <t>隆回县_产业发展_配套设施项目_2023年珀塘村3、4、5、6组排水渠改造</t>
  </si>
  <si>
    <t>2023年珀塘村3、4、5、6组排水渠改造</t>
  </si>
  <si>
    <t>珀塘村3、4、5、6组排水渠长132m,断面尺寸为0.8*0.8m，采取M7.5浆砌石砌筑而成，顶宽为50cm,人行桥3处，机耕桥1处，生物通道及码头1处。</t>
  </si>
  <si>
    <t>1212元/m</t>
  </si>
  <si>
    <t>解决脱贫（监测）户20户55人40亩农田水利灌溉问题，改善生产条件，增产增收</t>
  </si>
  <si>
    <t>隆回县_产业发展_配套设施项目_2023年珀塘村7、8、9、10、11组排水渠改造</t>
  </si>
  <si>
    <t>2023年珀塘村7、8、9、10、11组排水渠改造</t>
  </si>
  <si>
    <t>珀塘村7、8、9、10、11组排水渠长104m,断面尺寸为0.8*0.8m，采取C25砼衬砌而成； 断面尺寸为1.2m*0.8m，采取C25砼衬砌而成； 断面尺寸为 1.0*1.0m，采取M7.5浆砌石砌筑而成，顶宽为50cm,人行桥16处，机耕桥2处，生物通道及码头2处。</t>
  </si>
  <si>
    <t>1096元/m</t>
  </si>
  <si>
    <t>解决脱贫（监测）户20户61人45亩农田水利灌溉问题，改善生产条件，增产增收</t>
  </si>
  <si>
    <t>隆回县_产业发展_配套设施项目_2023年珀塘村3组灌溉渠改造</t>
  </si>
  <si>
    <t>2023年珀塘村3组灌溉渠改造</t>
  </si>
  <si>
    <t>珀塘村3组灌溉渠长200m,断面尺寸为0.6*0.6m，采取C25砼衬砌，侧墙及底板砼厚度均为15cm</t>
  </si>
  <si>
    <t>350元/m</t>
  </si>
  <si>
    <t>解决脱贫（监测）户10户36人20亩农田水利灌溉问题，改善生产条件，增产增收</t>
  </si>
  <si>
    <t>龙口村</t>
  </si>
  <si>
    <t>隆回县_产业发展_配套设施项目_金石桥镇2023年龙口村六组灌溉渠改建</t>
  </si>
  <si>
    <t>2023年龙口村六组灌溉渠改建</t>
  </si>
  <si>
    <t>龙口村六组灌溉渠改建，长1200m,断面尺寸为0.4*0.4m，采取C25砼衬砌，侧墙及底板砼厚度均为10cm</t>
  </si>
  <si>
    <t>217元/m</t>
  </si>
  <si>
    <t>解决脱贫(监测)户4户25人123亩农田水利灌溉问题,改善生产条件,增产增收</t>
  </si>
  <si>
    <t>隆回县_产业发展_配套设施项目_金石桥镇2023年龙口村9、10、6、13组寨下塘灌排渠改建</t>
  </si>
  <si>
    <t>2023年龙口村9、10、6、13组寨下塘灌排渠改建</t>
  </si>
  <si>
    <t>龙口村9、10、6、13组寨下塘灌排渠改建，长400m,断面尺寸为0.7*0.7m，采取C25砼衬砌，侧墙及底板砼厚度均为10</t>
  </si>
  <si>
    <t>解决脱贫(监测)户14户62人231亩农田水利灌溉问题,改善生产条件,增产增收</t>
  </si>
  <si>
    <t>隆回县_产业发展_配套设施项目_金石桥镇2023年龙口村3、4组枞树湾灌排渠改建</t>
  </si>
  <si>
    <t>2023年龙口村3、4组枞树湾灌排渠改建</t>
  </si>
  <si>
    <t>龙口村3、4组枞树湾灌排渠改建，长1250m,断面尺寸为0.7*0.7m、0.5*0.5m及0.4*0.4m，采取C25砼衬砌，侧墙及底板砼厚度均为10cm。</t>
  </si>
  <si>
    <t>344元/m</t>
  </si>
  <si>
    <t>解决脱贫(监测)户18户71人145亩农田水利灌溉问题,改善生产条件,增产增收</t>
  </si>
  <si>
    <t>游家桥村</t>
  </si>
  <si>
    <t>隆回县_产业发展_配套设施项目_2023年游家桥村6组灌溉渠改建</t>
  </si>
  <si>
    <t>2023年游家桥村6组灌溉渠改建</t>
  </si>
  <si>
    <t>6组灌溉渠长1100m，断面尺寸0.4*0.4m，采取C25砼衬砌，侧墙和底板砼厚度均为10cm</t>
  </si>
  <si>
    <r>
      <rPr>
        <sz val="9"/>
        <rFont val="Times New Roman"/>
        <charset val="134"/>
      </rPr>
      <t>218</t>
    </r>
    <r>
      <rPr>
        <sz val="9"/>
        <rFont val="宋体"/>
        <charset val="134"/>
      </rPr>
      <t>元/m</t>
    </r>
  </si>
  <si>
    <t>解决脱贫（监测）户6户20人90亩农田水利灌溉问题，改善生产条件，增产增收</t>
  </si>
  <si>
    <t>新良村</t>
  </si>
  <si>
    <t>隆回县_产业发展_配套设施项目_2023年新良村16组张老冲灌溉渠改建</t>
  </si>
  <si>
    <t>2023年新良村16组张老冲灌溉渠改建</t>
  </si>
  <si>
    <t>新良村16组张老冲长度500m,断面尺寸为0.5*0.5m，采取C25砼衬砌，侧墙及底板砼厚度均为10cm</t>
  </si>
  <si>
    <t>240元/m</t>
  </si>
  <si>
    <t>解决脱贫(监测）户8户22人31亩农田水利灌溉问题，改善生产条件，增产增收</t>
  </si>
  <si>
    <t>隆回县_产业发展_配套设施项目_2023年新良村16组大树下灌溉渠改建</t>
  </si>
  <si>
    <t>2023年新良村16组大树下灌溉渠改建</t>
  </si>
  <si>
    <t>新良村16组大树下长度600m,断面尺寸为1.0*1.0m，采取C25砼衬砌，侧墙及底板砼厚度均为10cm。</t>
  </si>
  <si>
    <t>700元/m</t>
  </si>
  <si>
    <t>解决脱贫(监测）户8户24人35亩农田水利灌溉问题，改善生产条件，增产增收</t>
  </si>
  <si>
    <t xml:space="preserve">隆回县_产业发展_配套设施项目_2023年新良村1组腰子背灌溉渠改建 </t>
  </si>
  <si>
    <t xml:space="preserve">2023年新良村1组腰子背灌溉渠改建 </t>
  </si>
  <si>
    <t>新良村1组腰子背长度800m,断面尺寸为0.5*0.5m，采取C25砼衬砌，侧墙及底板砼厚度均为10cm</t>
  </si>
  <si>
    <t>225元/m</t>
  </si>
  <si>
    <t>解决脱贫(监测）户10户30人40亩农田水利灌溉问题，改善生产条件，增产增收</t>
  </si>
  <si>
    <t>洞下村</t>
  </si>
  <si>
    <t>隆回县_产业发展_配套设施项目_2023年洞下村11组至17组渠道修建</t>
  </si>
  <si>
    <t>2023年洞下村11组至17组渠道修建</t>
  </si>
  <si>
    <t>洞下村11组至17组渠道修建长度1800m,断面尺寸为0.7*0.7m及0.6*0.6m，采取C25砼衬砌，侧墙及底板砼厚度均为10cm</t>
  </si>
  <si>
    <t>解决脱贫（监测）户21户65人700亩农田水利灌溉问题，改善生产条件，增产增收</t>
  </si>
  <si>
    <t>隆回县_产业发展_配套设施项目_金石桥镇2023年洞下村8组渠道修建</t>
  </si>
  <si>
    <t>2023年洞下村8组渠道修建</t>
  </si>
  <si>
    <t>洞下村8组渠道修建长度300m,断面尺寸为0.5*0.5m，采取C25砼衬砌，侧墙及底板砼厚度均为10cm</t>
  </si>
  <si>
    <t>233元/m</t>
  </si>
  <si>
    <t>解决脱贫（监测）户1户3人126亩农田水利灌溉问题，改善生产条件，增产增收</t>
  </si>
  <si>
    <t>望云山村</t>
  </si>
  <si>
    <t>隆回县_产业发展_配套设施项目_金石桥镇2023年望云山村5组造泽坑、10组阳家氹灌溉水渠修建</t>
  </si>
  <si>
    <t>2023年望云山村5组造泽坑、10组阳家氹灌溉水渠修建</t>
  </si>
  <si>
    <t>望云山村5组造泽坑、10组阳家灌溉水渠，长度1000m,断面尺寸为0.4*0.4m，采取C25砼衬砌，侧墙及底板砼厚度均为10cm</t>
  </si>
  <si>
    <t>解决脱贫户11户38人25亩农田水利灌溉问题，改善生产条件，增产增收。</t>
  </si>
  <si>
    <t>晓阳溪村</t>
  </si>
  <si>
    <t>隆回县_产业发展_配套设施项目_2023年晓阳溪村3组灌溉渠改造</t>
  </si>
  <si>
    <t>2023年晓阳溪村3组灌溉渠改造</t>
  </si>
  <si>
    <t>晓阳溪村3组灌溉渠长度800m,断面尺寸为0.3*0.3m，采取C25砼衬砌，侧墙及底板砼厚度均为10cm</t>
  </si>
  <si>
    <t>125元/m</t>
  </si>
  <si>
    <t>解决脱贫（监测）户17户46人85亩农田水利灌溉问题，改善生产条件，增产增收</t>
  </si>
  <si>
    <t>隆回县_产业发展_配套设施项目_"2023年晓阳溪村13、 14组灌溉渠和9、10组灌溉渠改造              "</t>
  </si>
  <si>
    <t xml:space="preserve">2023年晓阳溪村13、 14组灌溉渠和9、10组灌溉渠改造             </t>
  </si>
  <si>
    <t>晓阳溪村13、 14组灌溉渠和9、10组灌溉渠 总长度800,断面尺寸为0.4*0.4m，采取C25砼衬砌，侧墙及底板砼厚度均为10cm；其中13、 14组灌溉渠长300m,9、10组灌溉渠长500m</t>
  </si>
  <si>
    <t>213元/m</t>
  </si>
  <si>
    <t>解决脱贫（监测）户24户72人112亩农田水利灌溉问题，改善生产条件，增产增收</t>
  </si>
  <si>
    <t>卧龙村</t>
  </si>
  <si>
    <t>隆回县_产业发展_配套设施项目_2023年卧龙村石垅1组、5组、龙腾2组、10组灌溉渠修建</t>
  </si>
  <si>
    <t>2023年卧龙村石垅1组、5组、龙腾2组、10组灌溉渠修建</t>
  </si>
  <si>
    <t>长度1500m,断面尺寸为0.4*0.4m，采取C25砼衬砌，侧墙及底板砼厚度均为10cm（石垅1组400米、石垅5组300米、石垅7组200米、龙腾2组300米、龙腾10组300米）</t>
  </si>
  <si>
    <r>
      <rPr>
        <sz val="9"/>
        <rFont val="Times New Roman"/>
        <charset val="134"/>
      </rPr>
      <t>207</t>
    </r>
    <r>
      <rPr>
        <sz val="9"/>
        <rFont val="宋体"/>
        <charset val="134"/>
      </rPr>
      <t>元</t>
    </r>
    <r>
      <rPr>
        <sz val="9"/>
        <rFont val="Times New Roman"/>
        <charset val="134"/>
      </rPr>
      <t>/m</t>
    </r>
  </si>
  <si>
    <t>解决脱贫（监测）户23户68人100亩农田水利灌溉问题，改善生产条件，增产增收；</t>
  </si>
  <si>
    <t>利农村</t>
  </si>
  <si>
    <t>隆回县_产业发展_配套设施项目_2023年利农村1、2、3、5组黄金潭灌溉渠改建</t>
  </si>
  <si>
    <t>2023年利农村1、2、3、5组黄金潭灌溉渠改建</t>
  </si>
  <si>
    <t>利农村黄金潭灌溉渠长1170m,采用100厚C25砼现浇,断面尺寸b×h=0.4×0.4m。</t>
  </si>
  <si>
    <t>222元/m</t>
  </si>
  <si>
    <t>解决脱贫（监测）户45户135人81亩农田水利灌溉问题，改善生产条件，增产增收</t>
  </si>
  <si>
    <t>隆回县_产业发展_配套设施项目_2023年利农村托栗坪1组灌溉渠改建</t>
  </si>
  <si>
    <t>2023年利农村托栗坪1组灌溉渠改建</t>
  </si>
  <si>
    <t>利农村托栗坪1组灌溉渠长350m,采用100厚C25砼现浇,断面尺寸b×h=0.4×0.4m。</t>
  </si>
  <si>
    <t>解决脱贫（监测）户8户25人15亩农田水利灌溉问题，改善生产条件，增产增收</t>
  </si>
  <si>
    <t>隆回县_产业发展_配套设施项目_2023年利农村托栗坪3组灌溉渠改建</t>
  </si>
  <si>
    <t>2023年利农村托栗坪3组灌溉渠改建</t>
  </si>
  <si>
    <t>利农村托栗坪3组灌溉渠长430m,采用100厚C25砼现浇,断面尺寸b×h=0.5×0.5m。</t>
  </si>
  <si>
    <t>302元/m</t>
  </si>
  <si>
    <t>解决脱贫（监测）户6户22人13亩农田水利灌溉问题，改善生产条件，增产增收</t>
  </si>
  <si>
    <t>隆回县_产业发展_配套设施项目_2023年利农村高小5、6组何家屋场排水渠改建</t>
  </si>
  <si>
    <t>2023年利农村高小5、6组何家屋场排水渠改建</t>
  </si>
  <si>
    <t>利农村何家屋场排水渠长401m,断面尺寸b×h=1.2×1.5m，侧墙采用浆砌石衬砌、墙顶10cm砼盖面，渠底铺干砌石，厚30cm，每10m长设置砼稳定带一根，宽0.5m。</t>
  </si>
  <si>
    <t>2070元/m</t>
  </si>
  <si>
    <t>解决脱贫（监测）户30户132人80亩农田水利灌溉问题，改善生产条件，增产增收</t>
  </si>
  <si>
    <t>大桥社区</t>
  </si>
  <si>
    <t>隆回县-高平镇_产业发展_配套设施项目_ 2023年大桥社区2组渠道修建（大桥社区灌溉渠）</t>
  </si>
  <si>
    <t xml:space="preserve"> 2023年大桥社区2组渠道修建（大桥社区灌溉渠）</t>
  </si>
  <si>
    <t>2组老开发区后面渠道修建，总长度160m,断面尺寸为0.9*0.6m，采取C25砼衬砌而成，人行桥3处</t>
  </si>
  <si>
    <t>375元/m</t>
  </si>
  <si>
    <t>解决脱贫户19户63人35亩农田水利灌溉问题，改善生产条件，增产增收；</t>
  </si>
  <si>
    <t xml:space="preserve">隆回县-高平镇_产业发展_配套设施项目_2023年大桥社区3、4组渠道修建 </t>
  </si>
  <si>
    <t xml:space="preserve">2023年大桥社区3、4组渠道修建 </t>
  </si>
  <si>
    <t>3、4组镇中学后面渠道修建，总长度731米，断面尺寸为0.4*0.4m，采取C25砼衬砌而成，侧墙及底板砼厚度均为10CM，其中1#灌渠长500M，2#灌渠长231米</t>
  </si>
  <si>
    <t>192元/m</t>
  </si>
  <si>
    <r>
      <rPr>
        <sz val="9"/>
        <rFont val="宋体"/>
        <charset val="134"/>
      </rPr>
      <t>解决脱贫户</t>
    </r>
    <r>
      <rPr>
        <sz val="9"/>
        <rFont val="Times New Roman"/>
        <charset val="134"/>
      </rPr>
      <t>34</t>
    </r>
    <r>
      <rPr>
        <sz val="9"/>
        <rFont val="宋体"/>
        <charset val="134"/>
      </rPr>
      <t>户</t>
    </r>
    <r>
      <rPr>
        <sz val="9"/>
        <rFont val="Times New Roman"/>
        <charset val="134"/>
      </rPr>
      <t>110</t>
    </r>
    <r>
      <rPr>
        <sz val="9"/>
        <rFont val="宋体"/>
        <charset val="134"/>
      </rPr>
      <t>人78亩农田水利灌溉问题，改善生产条件，增产增收；</t>
    </r>
  </si>
  <si>
    <t>隆回县-高平镇_产业发展_配套设施项目_2023年大石村1组侯天垄里1#灌溉渠和2#组灌溉渠改造</t>
  </si>
  <si>
    <t>2023年大石村1组侯天垄里1#灌溉渠和2#组灌溉渠改造</t>
  </si>
  <si>
    <t>1组侯天垄里渠道修建总长1040m,断面尺寸为0.5*0.5m，采取C25砼衬砌， 田间段配方，侧墙及底板砼厚度均为10cm,其中1#灌溉渠长520m,2#灌溉渠长520m.</t>
  </si>
  <si>
    <t>212元/m</t>
  </si>
  <si>
    <t>解决脱贫（监测）户13户49人50亩农田水利灌溉问题，改善生产条件，增产增收；</t>
  </si>
  <si>
    <t>隆回县-高平镇_产业发展_配套设施项目_2023年大石村2组侯天垄里3#灌溉渠和4#灌溉渠改造</t>
  </si>
  <si>
    <t>2023年大石村2组侯天垄里3#灌溉渠和4#灌溉渠改造</t>
  </si>
  <si>
    <t>2组侯天垄里渠道修建总长1040m,断面尺寸为0.4*0.4m，采取C25砼衬砌， 田间段配方，侧墙及底板砼厚度均为10cm,其中3#灌溉渠长600m,4#灌溉渠长480m.</t>
  </si>
  <si>
    <t>278元/m</t>
  </si>
  <si>
    <t>解决脱贫（监测）户8户26人45亩农田水利灌溉问题，改善生产条件，增产增收；</t>
  </si>
  <si>
    <t>隆回县-高平镇_产业发展_配套设施项目_2023年大石村3、12组侯田灌溉渠、侯田垄里1#灌排渠改造</t>
  </si>
  <si>
    <t>2023年大石村3、12组侯田灌溉渠、侯田垄里1#灌排渠改造</t>
  </si>
  <si>
    <t>3、12组侯田、侯田垄里渠道修建总长420m,断面尺寸为0.5*0.5m，采取C25砼衬砌， 田间段配方，侧墙及底板砼厚度均为10cm,其中侯田灌溉渠长100m,侯田垄里1#灌排渠长320m.</t>
  </si>
  <si>
    <t>333元/m</t>
  </si>
  <si>
    <t>解决脱贫（监测）户8户21人40亩农田水利灌溉问题，改善生产条件，增产增收；</t>
  </si>
  <si>
    <t>隆回县-高平镇_产业发展_配套设施项目_202年大石村5组大田灌溉渠、侯田垄灌溉渠、5组灌溉渠改造</t>
  </si>
  <si>
    <t>202年大石村5组大田灌溉渠、侯田垄灌溉渠、5组灌溉渠改造</t>
  </si>
  <si>
    <t>5组大田、侯田垄渠道修建总长993m,断面尺寸为0.4*0.4m，采取C25砼衬砌， 田间段配方，侧墙及底板砼厚度均为10cm,其中大田灌溉渠长483m,侯田垄灌溉渠长180m,5组灌溉渠长430m.</t>
  </si>
  <si>
    <t>292元/m</t>
  </si>
  <si>
    <t>解决脱贫（监测）户7户19人30亩农田水利灌溉问题，改善生产条件，增产增收；</t>
  </si>
  <si>
    <t>隆回县-高平镇_产业发展_配套设施项目_2023年大石村4组侯田垄灌排渠改造</t>
  </si>
  <si>
    <t>2023年大石村4组侯田垄灌排渠改造</t>
  </si>
  <si>
    <t>4组侯田垄渠道修建长322m,断面尺寸1.0*0.9m，采用C25砼衬砌而成，人行桥6处</t>
  </si>
  <si>
    <t>528元/m</t>
  </si>
  <si>
    <t>解决脱贫（监测）户9户38人24亩农田水利灌溉问题，改善生产条件，增产增收；</t>
  </si>
  <si>
    <t>凤凰村</t>
  </si>
  <si>
    <t>隆回县-高平镇_产业发展_配套设施项目_2023年凤凰村1、2、8、9组稗子冲至瓦子冲；10、11、20组邦上至寨背后；石邦上至毛斗下灌溉渠道改造</t>
  </si>
  <si>
    <t>2023年凤凰村1、2、8、9组稗子冲至瓦子冲；10、11、20组邦上至寨背后；石邦上至毛斗下灌溉渠道改造</t>
  </si>
  <si>
    <t>1、2、8、9组稗子冲至瓦子冲；10、11、20组邦上至寨背后；石邦上至毛斗下灌溉渠道长1800m,断面尺寸为0.4*0.4m，采取C30砼衬砌，侧墙及底板砼厚度均为10cm，两侧配方，底板30cm块石挤淤。</t>
  </si>
  <si>
    <t>311元/m</t>
  </si>
  <si>
    <t>解决脱贫（监测）户62户300人403亩农田水利灌溉问题，改善生产条件，增产增收；</t>
  </si>
  <si>
    <t>隆回县-高平镇_产业发展_配套设施项目_2023年富延村7、12组开屋场渠道修建灌溉渠</t>
  </si>
  <si>
    <t>2023年富延村7、12组开屋场渠道修建灌溉渠</t>
  </si>
  <si>
    <t>7、12组开屋场渠道修建灌溉渠长530m,断面尺寸为0.4*0.4m，采取C25砼衬砌，侧墙及底板砼厚度均为10cm， 田间段配方，放水口16个。</t>
  </si>
  <si>
    <t>208元/m</t>
  </si>
  <si>
    <t>解决脱贫（监测）户30户105人250亩农田水利灌溉问题，改善生产条件，增产增收</t>
  </si>
  <si>
    <t>红锦村</t>
  </si>
  <si>
    <t>隆回县-高平镇_产业发展_配套设施项目_2023年红锦村14、16、17组小老冲渠道修建</t>
  </si>
  <si>
    <t>2023年红锦村14、16、17组小老冲渠道修建</t>
  </si>
  <si>
    <t>红锦村14、16、17组小老冲小型农田水利设施建设，长度1000m，断面尺寸为：0.6*0.8m，采取C25砼衬砌，侧墙及底板砼厚度均为15cm</t>
  </si>
  <si>
    <t>290元/m</t>
  </si>
  <si>
    <t>解决脱贫（监测）户18户70人，一般户62户250人，共120亩农田水利灌溉问题，改善生产条件，增产增收。</t>
  </si>
  <si>
    <t>红山村</t>
  </si>
  <si>
    <t>隆回县-高平镇_产业发展_配套设施项目_" 2023年红山村3、4、5、6、7组河坝引水灌溉渠改造"</t>
  </si>
  <si>
    <t>2023年红山村3、4、5、6、7组河坝引水灌溉渠改造</t>
  </si>
  <si>
    <t>3、4、5、6、7组袁家院子渠道修建，长570m,断面尺寸为0.5*0.5m，采取C25砼衬砌，侧墙及底板砼厚度均为10cm，局部两侧配方，前段20m，需砌筑浆砌石挡墙，墙高3m，放水口12个</t>
  </si>
  <si>
    <t>解决脱贫（监测）户30户110人100亩灌溉问题，改善生产条件，增产增收</t>
  </si>
  <si>
    <t>金凤山村</t>
  </si>
  <si>
    <t>隆回县-高平镇_产业发展_配套设施项目_2023年金凤山村6、7组唐家湾灌溉渠改造</t>
  </si>
  <si>
    <t>2023年金凤山村6、7组唐家湾灌溉渠改造</t>
  </si>
  <si>
    <t>6、7组唐家湾灌溉渠长390m,断面尺寸为0.5*0.5m，采取C25砼衬砌，侧墙及底板砼厚度均为10cm</t>
  </si>
  <si>
    <t>205元/m</t>
  </si>
  <si>
    <r>
      <rPr>
        <sz val="9"/>
        <rFont val="宋体"/>
        <charset val="134"/>
      </rPr>
      <t>解决脱贫（监测）户</t>
    </r>
    <r>
      <rPr>
        <sz val="9"/>
        <rFont val="Times New Roman"/>
        <charset val="134"/>
      </rPr>
      <t>19</t>
    </r>
    <r>
      <rPr>
        <sz val="9"/>
        <rFont val="宋体"/>
        <charset val="134"/>
      </rPr>
      <t>户</t>
    </r>
    <r>
      <rPr>
        <sz val="9"/>
        <rFont val="Times New Roman"/>
        <charset val="134"/>
      </rPr>
      <t>65</t>
    </r>
    <r>
      <rPr>
        <sz val="9"/>
        <rFont val="宋体"/>
        <charset val="134"/>
      </rPr>
      <t>人</t>
    </r>
    <r>
      <rPr>
        <sz val="9"/>
        <rFont val="Times New Roman"/>
        <charset val="134"/>
      </rPr>
      <t>180</t>
    </r>
    <r>
      <rPr>
        <sz val="9"/>
        <rFont val="宋体"/>
        <charset val="134"/>
      </rPr>
      <t>亩农田水利灌溉问题，改善生产条件，增产增收</t>
    </r>
  </si>
  <si>
    <t>隆回县-高平镇_产业发展_配套设施项目_2023年金凤山村8、9、10组砖屋灌溉渠改造</t>
  </si>
  <si>
    <t>2023年金凤山村8、9、10组砖屋灌溉渠改造</t>
  </si>
  <si>
    <t>8、9、10组砖屋灌溉渠长390m,断面尺寸为0.6*0.6m，采取C25砼衬砌，侧墙及底板砼厚度均为15cm</t>
  </si>
  <si>
    <t>299元/m</t>
  </si>
  <si>
    <r>
      <rPr>
        <sz val="9"/>
        <rFont val="宋体"/>
        <charset val="134"/>
      </rPr>
      <t>解决脱贫（监测）户</t>
    </r>
    <r>
      <rPr>
        <sz val="9"/>
        <rFont val="Times New Roman"/>
        <charset val="134"/>
      </rPr>
      <t>30</t>
    </r>
    <r>
      <rPr>
        <sz val="9"/>
        <rFont val="宋体"/>
        <charset val="134"/>
      </rPr>
      <t>户</t>
    </r>
    <r>
      <rPr>
        <sz val="9"/>
        <rFont val="Times New Roman"/>
        <charset val="134"/>
      </rPr>
      <t>112</t>
    </r>
    <r>
      <rPr>
        <sz val="9"/>
        <rFont val="宋体"/>
        <charset val="134"/>
      </rPr>
      <t>人</t>
    </r>
    <r>
      <rPr>
        <sz val="9"/>
        <rFont val="Times New Roman"/>
        <charset val="134"/>
      </rPr>
      <t>180</t>
    </r>
    <r>
      <rPr>
        <sz val="9"/>
        <rFont val="宋体"/>
        <charset val="134"/>
      </rPr>
      <t>亩农田水利灌溉问题，改善生产条件，增产增收</t>
    </r>
  </si>
  <si>
    <t>隆回县-高平镇_产业发展_配套设施项目_2023年金凤山村7、8组新茶亭排水渠改造</t>
  </si>
  <si>
    <t>2023年金凤山村7、8组新茶亭排水渠改造</t>
  </si>
  <si>
    <t>7、8组新茶亭排水渠长360m,断面尺寸为1.5*1.6m，采取M7.5浆砌石砌筑而成，顶宽为50cm,人行桥7处，机耕桥2处，生物通道及码头2处。</t>
  </si>
  <si>
    <t>1917元/m</t>
  </si>
  <si>
    <r>
      <rPr>
        <sz val="9"/>
        <rFont val="宋体"/>
        <charset val="134"/>
      </rPr>
      <t>解决脱贫（监测）户</t>
    </r>
    <r>
      <rPr>
        <sz val="9"/>
        <rFont val="Times New Roman"/>
        <charset val="134"/>
      </rPr>
      <t>21</t>
    </r>
    <r>
      <rPr>
        <sz val="9"/>
        <rFont val="宋体"/>
        <charset val="134"/>
      </rPr>
      <t>户</t>
    </r>
    <r>
      <rPr>
        <sz val="9"/>
        <rFont val="Times New Roman"/>
        <charset val="134"/>
      </rPr>
      <t>73</t>
    </r>
    <r>
      <rPr>
        <sz val="9"/>
        <rFont val="宋体"/>
        <charset val="134"/>
      </rPr>
      <t>人</t>
    </r>
    <r>
      <rPr>
        <sz val="9"/>
        <rFont val="Times New Roman"/>
        <charset val="134"/>
      </rPr>
      <t>180</t>
    </r>
    <r>
      <rPr>
        <sz val="9"/>
        <rFont val="宋体"/>
        <charset val="134"/>
      </rPr>
      <t>亩农田水利灌溉问题，改善生产条件，增产增收</t>
    </r>
  </si>
  <si>
    <t>里湖村</t>
  </si>
  <si>
    <t>隆回县-高平镇_产业发展_配套设施项目_2023年里湖村1、13、14、18、12组石门灌溉渠渠道修建</t>
  </si>
  <si>
    <t>2023年里湖村1、13、14、18、12组石门灌溉渠渠道修建</t>
  </si>
  <si>
    <t>1、13、14、18、12组石门灌溉渠长775m，断面尺寸为0.4*0.4m，采取C25砼衬砌，侧墙及底板砼厚度均为10cm</t>
  </si>
  <si>
    <t>解决脱贫62户（监测）户4户264人450亩农田水利灌溉问题，改善生产条件，增产增收.</t>
  </si>
  <si>
    <t>隆回县-高平镇_产业发展_配套设施项目_2023年6组石坝上1#灌溉渠修建</t>
  </si>
  <si>
    <t>2023年6组石坝上1#灌溉渠修建</t>
  </si>
  <si>
    <t>6组石坝上1#灌溉渠长1000m,断面尺寸为0.4*0.4m，采取C25砼衬砌，侧墙及底板砼厚度均为10cm。</t>
  </si>
  <si>
    <t>解决脱贫（监测）户22户63人148亩农田水利灌溉问题，改善生产条件，增产增收</t>
  </si>
  <si>
    <t>棋坪村</t>
  </si>
  <si>
    <t>隆回县-高平镇_产业发展_配套设施项目_2023年棋坪村1.2.3.4组渠道修建瞿家庄1#灌溉渠和瞿家庄2#灌溉渠</t>
  </si>
  <si>
    <t>2023年棋坪村1.2.3.4组渠道、瞿家庄1#灌溉渠和瞿家庄2#灌溉渠修建</t>
  </si>
  <si>
    <t>棋坪村1.2.3.4组翟家庄渠道修建总长度565m,断面尺寸为0.5*0.5m，采取C25砼衬砌， 田间段配方，侧墙及底板砼厚度均为10cm。其中瞿家庄1#灌溉渠长475m,瞿家庄2#灌溉渠长90m</t>
  </si>
  <si>
    <t>283元/m</t>
  </si>
  <si>
    <t>解决脱贫（监测）户46户154人326亩农田水利灌溉问题，改善生产条件，增产增收</t>
  </si>
  <si>
    <t>三星村</t>
  </si>
  <si>
    <t>隆回县-高平镇_产业发展_配套设施项目_2023年三星村6组渠道修建</t>
  </si>
  <si>
    <t>2023年三星村6组渠道修建</t>
  </si>
  <si>
    <t>6组贺家渠道修建，长410m,断面尺寸为0.8*0.8m，采取C25砼衬砌，侧墙及底板砼厚度均为10cm，两侧配方，底板30cm块石挤淤。</t>
  </si>
  <si>
    <t>610元/m</t>
  </si>
  <si>
    <r>
      <rPr>
        <sz val="9"/>
        <rFont val="宋体"/>
        <charset val="134"/>
      </rPr>
      <t>解决脱贫（监测）户</t>
    </r>
    <r>
      <rPr>
        <sz val="9"/>
        <rFont val="Times New Roman"/>
        <charset val="134"/>
      </rPr>
      <t>11</t>
    </r>
    <r>
      <rPr>
        <sz val="9"/>
        <rFont val="宋体"/>
        <charset val="134"/>
      </rPr>
      <t>户</t>
    </r>
    <r>
      <rPr>
        <sz val="9"/>
        <rFont val="Times New Roman"/>
        <charset val="134"/>
      </rPr>
      <t>39</t>
    </r>
    <r>
      <rPr>
        <sz val="9"/>
        <rFont val="宋体"/>
        <charset val="134"/>
      </rPr>
      <t>人</t>
    </r>
    <r>
      <rPr>
        <sz val="9"/>
        <rFont val="Times New Roman"/>
        <charset val="134"/>
      </rPr>
      <t>40</t>
    </r>
    <r>
      <rPr>
        <sz val="9"/>
        <rFont val="宋体"/>
        <charset val="134"/>
      </rPr>
      <t>亩农田水利灌溉问题，改善生产条件，增产增收；</t>
    </r>
  </si>
  <si>
    <t xml:space="preserve">隆回县-高平镇_产业发展_配套设施项目_"2023年三星村3、4、5、6组渠道修建，河坝维修          </t>
  </si>
  <si>
    <t xml:space="preserve">2023年三星村3、4、5、6组渠道修建，河坝维修             </t>
  </si>
  <si>
    <t>3、4、5、6组贺家坝至贺家渠道修建，长1520m,断面尺寸为0.5*0.5m，采取C25砼衬砌，侧墙及底板砼厚度均为10cm， 田间段配方，放水口50个，贺家坝河坝维修。</t>
  </si>
  <si>
    <t>572元/m</t>
  </si>
  <si>
    <t>解决脱贫（监测）户69户250人300亩农田水利灌溉问题，改善生产条件，增产增收；</t>
  </si>
  <si>
    <t>上坪村</t>
  </si>
  <si>
    <t>隆回县-高平镇_产业发展_配套设施项目_2023年上坪村2.12.9.16.17组邹家灌溉渠、屙屎老灌溉渠修建、硬化等项目</t>
  </si>
  <si>
    <t>2023年上坪村2.12.9.16.17组邹家灌溉渠、屙屎老灌溉渠修建、硬化等项目</t>
  </si>
  <si>
    <t>新建、维修</t>
  </si>
  <si>
    <t>2.12.9.16.17组邹家、屙屎老新修渠道总长1800m,断面尺寸为0.4*0.4m，采取C25砼衬砌，侧墙及底板砼厚度均为10cm,其中邹家灌溉渠长800m,屙屎老灌溉渠长1000mm.</t>
  </si>
  <si>
    <t>194元/m</t>
  </si>
  <si>
    <r>
      <rPr>
        <sz val="9"/>
        <rFont val="宋体"/>
        <charset val="134"/>
      </rPr>
      <t>解决脱贫（监测）户</t>
    </r>
    <r>
      <rPr>
        <sz val="9"/>
        <rFont val="Times New Roman"/>
        <charset val="134"/>
      </rPr>
      <t>26</t>
    </r>
    <r>
      <rPr>
        <sz val="9"/>
        <rFont val="宋体"/>
        <charset val="134"/>
      </rPr>
      <t>户</t>
    </r>
    <r>
      <rPr>
        <sz val="9"/>
        <rFont val="Times New Roman"/>
        <charset val="134"/>
      </rPr>
      <t>85</t>
    </r>
    <r>
      <rPr>
        <sz val="9"/>
        <rFont val="宋体"/>
        <charset val="134"/>
      </rPr>
      <t>人</t>
    </r>
    <r>
      <rPr>
        <sz val="9"/>
        <rFont val="Times New Roman"/>
        <charset val="134"/>
      </rPr>
      <t>120</t>
    </r>
    <r>
      <rPr>
        <sz val="9"/>
        <rFont val="宋体"/>
        <charset val="134"/>
      </rPr>
      <t>亩农田水利灌溉问题，改善生产条件，增产增收</t>
    </r>
  </si>
  <si>
    <t>石脚村</t>
  </si>
  <si>
    <t>隆回县-高平镇_产业发展_配套设施项目_2023年石脚村3组、4组、5组、6组刘家坝引水灌溉渠，河坝维修</t>
  </si>
  <si>
    <t>2023年石脚村3组、4组、5组、6组刘家坝引水灌溉渠，河坝维修</t>
  </si>
  <si>
    <t>石脚村三组，水渠修建，长320m,断面尺寸为1.0*1.0m，采取M10浆砌石砌筑而成，顶宽为50cm,底板30cm块石挤淤，生物通道及码头2处。</t>
  </si>
  <si>
    <t>1406元/m</t>
  </si>
  <si>
    <t>解决脱贫（监测）户36户139人500亩农田水利灌溉问题，改善生产条件，增产增收；</t>
  </si>
  <si>
    <t>石梅村</t>
  </si>
  <si>
    <t>隆回县-高平镇_产业发展_配套设施项目_2023年石梅村11.14组桐子坝灌溉渠</t>
  </si>
  <si>
    <t>2023年石梅村11.14组桐子坝灌溉渠</t>
  </si>
  <si>
    <t>11.14组桐子坝灌溉渠长度500m,断面尺寸为0.4*0.4m，采取C25砼衬砌，侧墙及底板砼厚度均为10cm</t>
  </si>
  <si>
    <t>220元/m</t>
  </si>
  <si>
    <t>解决脱贫（监测）户6户30人70亩农田水利灌溉问题，改善生产条件，增产增收</t>
  </si>
  <si>
    <t>双红村</t>
  </si>
  <si>
    <t>隆回县-高平镇_产业发展_配套设施项目_2023年双红村5组灌溉渠、雾嘴坳灌溉渠、10组灌溉渠</t>
  </si>
  <si>
    <t>2023年双红村5组灌溉渠、雾嘴坳灌溉渠、10组灌溉渠</t>
  </si>
  <si>
    <t>5组灌溉渠、雾嘴坳灌溉渠、10组灌溉渠总长1020,断面尺寸为0.3*0.3m，采取C25砼衬砌，侧墙及底板砼厚度均为10cm，田间段两侧配方，其中5组灌溉渠长500,雾嘴坳灌溉渠长320 m、10组灌溉渠长200m.</t>
  </si>
  <si>
    <t>196元/m</t>
  </si>
  <si>
    <t>解决脱贫（监测）户42户134人149亩农田水利灌溉问题，改善生产条件，增产增收</t>
  </si>
  <si>
    <t>隆回县-高平镇_产业发展_配套设施项目_2023年泰龙村17、18、19、20、21、22、23组刘家祠堂至罗家排渠道修建</t>
  </si>
  <si>
    <t>2023年泰龙村17、18、19、20、21、22、23组刘家祠堂至罗家排渠道修建</t>
  </si>
  <si>
    <t>泰龙村17、18、19、20、21、22、23组，刘家祠堂至罗家排，长度1200m，断面尺寸为0.3x0.3m，采取c25砼衬砌，侧墙及底板砼厚度均为10cm</t>
  </si>
  <si>
    <t>200元／m</t>
  </si>
  <si>
    <t>解决脱贫（监测）户52户280人260亩农田水利灌溉问题，改善生产条件，增产增收</t>
  </si>
  <si>
    <t>隆回县-高平镇_产业发展_配套设施项目_2023年堂下桥村10、11、12、13、14、16、17组娥公老头至白树下上水渠灌溉渠</t>
  </si>
  <si>
    <t>2023年堂下桥村10、11、12、13、14、16、17组娥公老头至白树下上水渠灌溉渠</t>
  </si>
  <si>
    <t>10、11、12、13、14、16、17组娥公老头至白树下上水渠灌溉渠长1450m,断面尺寸为0.5*0.5m、0.4*0.4，采取C25砼衬砌，侧墙及底板砼厚度均为10cm，局部浆砌石砌筑，局部包管放水口50个。</t>
  </si>
  <si>
    <t>255元/m</t>
  </si>
  <si>
    <t>解决脱贫（监测）户40户125人650亩农田水利灌溉问题，改善生产条件，增产增收；</t>
  </si>
  <si>
    <t>隆回县-高平镇_产业发展_配套设施项目_2023年堂下桥村6、7、8、9组刑家冲灌溉渠</t>
  </si>
  <si>
    <t>2023年堂下桥村6、7、8、9组刑家冲灌溉渠</t>
  </si>
  <si>
    <t>6、7、8、9组刑家冲灌溉渠长360m,断面尺寸为0.8*0.8m，采取C25砼衬砌，侧墙及底板砼厚度均为10cm，两侧配方，放水口12个。</t>
  </si>
  <si>
    <t>944元/m</t>
  </si>
  <si>
    <t>解决脱贫（监测）户22户82人70亩农田水利灌溉问题，改善生产条件，增产增收；</t>
  </si>
  <si>
    <t>隆回县-高平镇_产业发展_配套设施项目_2023年小坳村5、6组梅家排水渠</t>
  </si>
  <si>
    <t>2023年小坳村5、6组梅家排水渠改造</t>
  </si>
  <si>
    <t>5、6组梅家排水渠长500m,断面尺寸为1.0*1.1m，采取M7.5浆砌石砌筑而成，顶宽为50cm,人行桥10处，机耕桥2处，生物通道及码头2处。</t>
  </si>
  <si>
    <t>900元/m</t>
  </si>
  <si>
    <t>解决脱贫（监测）户28户72人130亩农田水利灌溉问题，改善生产条件，增产增收</t>
  </si>
  <si>
    <t>坳下村</t>
  </si>
  <si>
    <t>隆回县_产业发展_配套设施项目_2023年坳下村8组渠道修建</t>
  </si>
  <si>
    <t>2023年坳下村8组渠道修建</t>
  </si>
  <si>
    <t>8组应塘边渠道修建长320米,断面尺寸为0.3*0.3m，采取C25砼衬砌，侧墙及底板砼厚度均为10cm，田间段两侧配方</t>
  </si>
  <si>
    <t>188元/m</t>
  </si>
  <si>
    <t>解决脱贫（监测）户15户58人50亩农田水利灌溉问题，改善生产条件，增产增收；</t>
  </si>
  <si>
    <t>中黄信村</t>
  </si>
  <si>
    <t>隆回县-高平镇_产业发展_配套设施项目_2023年中黄信村2.4.6.7.9.10.13.14.15.16组陈家冲排水渠</t>
  </si>
  <si>
    <t>2023年中黄信村2.4.6.7.9.10.13.14.15.16组陈家冲排水渠改造</t>
  </si>
  <si>
    <t>2.4.6.7.9.10.13.14.15.16组陈家冲排水渠，长510m,断面尺寸为0.9*0.8m，采取M10浆砌石砌筑而成，顶宽50cm，底板40cm块石挤淤，生物通道及码头3处。</t>
  </si>
  <si>
    <t>1157元/m</t>
  </si>
  <si>
    <t>解决脱贫（监测）户45户231人35亩农田水利灌溉问题，改善生产条件，增产增收；</t>
  </si>
  <si>
    <t>雪界村</t>
  </si>
  <si>
    <t>隆回县-高平镇_产业发展_配套设施项目_2023年雪界村9、 10组檀山边灌溉渠</t>
  </si>
  <si>
    <t>2023年雪界村9、 10组檀山边灌溉渠修建</t>
  </si>
  <si>
    <t>9、 10组灌溉渠长900m,断面尺寸为0.4*0.4m，采取C25砼衬砌，侧墙及底板砼厚度均为10cm， 田间段配方，放水口30个。</t>
  </si>
  <si>
    <t>解决脱贫（监测）户21户87人55亩农田水利灌溉问题，改善生产条件，增产增收</t>
  </si>
  <si>
    <t>隆回县-高平镇_产业发展_配套设施项目_2023年雪界村8组金龙湾灌溉渠</t>
  </si>
  <si>
    <t>2023年雪界村8组金龙湾灌溉渠修建</t>
  </si>
  <si>
    <t>8组金龙湾灌溉渠长320m,断面尺寸为0.6*0.6m，采取C25砼衬砌，侧墙及底板砼厚度均为10cm，两侧配方，放水口10个</t>
  </si>
  <si>
    <t>解决脱贫（监测）户15户73人38亩农田水利灌溉问题，改善生产条件，增产增收</t>
  </si>
  <si>
    <t>隆回县-高平镇_产业发展_配套设施项目_2023年雪界村11组杨家冲灌溉渠</t>
  </si>
  <si>
    <t>2023年雪界村11组杨家冲灌溉渠修建</t>
  </si>
  <si>
    <t>11组杨家冲灌溉渠长250m,断面尺寸为0.8*0.7m，采取C25砼衬砌，侧墙及底板砼厚度均为10cm，两侧配方，放水口10个</t>
  </si>
  <si>
    <t>880元/m</t>
  </si>
  <si>
    <t>解决脱贫（监测）户23户83人62亩农田水利灌溉问题，改善生产条件，增产增收</t>
  </si>
  <si>
    <t>茶山村</t>
  </si>
  <si>
    <r>
      <rPr>
        <sz val="9"/>
        <rFont val="宋体"/>
        <charset val="134"/>
      </rPr>
      <t>隆回县</t>
    </r>
    <r>
      <rPr>
        <sz val="9"/>
        <rFont val="Courier New"/>
        <charset val="134"/>
      </rPr>
      <t>-</t>
    </r>
    <r>
      <rPr>
        <sz val="9"/>
        <rFont val="宋体"/>
        <charset val="134"/>
      </rPr>
      <t>高平镇</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年茶山村</t>
    </r>
    <r>
      <rPr>
        <sz val="9"/>
        <rFont val="Courier New"/>
        <charset val="134"/>
      </rPr>
      <t>4</t>
    </r>
    <r>
      <rPr>
        <sz val="9"/>
        <rFont val="宋体"/>
        <charset val="134"/>
      </rPr>
      <t>、</t>
    </r>
    <r>
      <rPr>
        <sz val="9"/>
        <rFont val="Courier New"/>
        <charset val="134"/>
      </rPr>
      <t>8</t>
    </r>
    <r>
      <rPr>
        <sz val="9"/>
        <rFont val="宋体"/>
        <charset val="134"/>
      </rPr>
      <t>组龟形垴排水渠渠道改造</t>
    </r>
  </si>
  <si>
    <t>2023年茶山村4、8组龟形垴排水渠渠道改造</t>
  </si>
  <si>
    <t>4、8组龟形垴排水渠渠道改造长250m,断面尺寸为1.2*1.2m，采取M10浆砌石砌筑而成，顶宽为50cm,生物通道及码头2处。</t>
  </si>
  <si>
    <t>1560元/m</t>
  </si>
  <si>
    <t>解决脱贫户（监测）35户147人192亩农田水利灌溉问题，改善生产条件，增产增收；</t>
  </si>
  <si>
    <t>颜公村</t>
  </si>
  <si>
    <t>隆回县-高平镇_产业发展_配套设施项目_2023年颜公村12、 13组社下灌溉渠</t>
  </si>
  <si>
    <t>2023年颜公村12、 13组社下灌溉渠修建</t>
  </si>
  <si>
    <t>12、 13组社下灌溉渠长度360m,断面尺寸为0.5*0.5m，采取C25砼衬砌，侧墙及底板砼厚度均为10cm，一侧浆砌石，一侧配方，放水口11个</t>
  </si>
  <si>
    <t>解决脱贫（监测）户19户56人150亩农田水利灌溉问题，改善生产条件，增产增收</t>
  </si>
  <si>
    <t>隆回县-高平镇_产业发展_配套设施项目_2023年颜公村14组龙下冲灌溉渠</t>
  </si>
  <si>
    <t>2023年颜公村14组龙下冲灌溉渠改造</t>
  </si>
  <si>
    <t>14组龙下冲灌溉渠长度600m断面尺寸为0.4*0.4m，采取C25砼衬砌，侧墙及底板砼厚度均为10cm</t>
  </si>
  <si>
    <t>解决脱贫（监测）户5户17人100亩农田水利灌溉问题，改善生产条件，增产增收</t>
  </si>
  <si>
    <t>隆回县-高平镇_产业发展_配套设施项目_2023年颜公村9、 10组排田湾灌溉渠</t>
  </si>
  <si>
    <t>2023年颜公村9、 10组排田湾灌溉渠改造</t>
  </si>
  <si>
    <t>9、 10组排田湾灌溉渠长度210m断面尺寸为0.4*0.5m，采取C25砼衬砌，侧墙及底板砼厚度均为10cm</t>
  </si>
  <si>
    <t>286元/m</t>
  </si>
  <si>
    <t>解决脱贫（监测）户23户75人120亩农田水利灌溉问题，改善生产条件，增产增收</t>
  </si>
  <si>
    <t>杨桥村</t>
  </si>
  <si>
    <t>隆回县-高平镇_产业发展_配套设施项目_2023年杨桥村14、15、16组三亩大丘渠道修建，新屋里灌溉渠</t>
  </si>
  <si>
    <t>2023年杨桥村14、15、16组三亩大丘渠道，新屋里灌溉渠修建</t>
  </si>
  <si>
    <t>14、15、16组三亩大丘渠道修建，新屋里灌溉渠长343m,断面尺寸为0.4*0.4m，采取C25砼衬砌，侧墙及底板砼厚度均为10cm</t>
  </si>
  <si>
    <t>204元/m</t>
  </si>
  <si>
    <t>解决脱贫（监测）户23户92人60亩农田水利灌溉问题，改善生产条件，增产增收</t>
  </si>
  <si>
    <t>隆回县-高平镇_产业发展_配套设施项目_2023年杨桥村16、17组十字炉边，栗树下灌溉渠</t>
  </si>
  <si>
    <t>2023年杨桥村16、17组十字炉边，栗树下灌溉渠改造</t>
  </si>
  <si>
    <t>16、17组十字炉边，栗树下灌溉渠长250m,断面尺寸为0.6*0.6m，采取C25砼衬砌，侧墙及底板砼厚度均为10cm</t>
  </si>
  <si>
    <t>320元/m</t>
  </si>
  <si>
    <t>解决脱贫（监测）户9户38人50亩农田水利灌溉问题，改善生产条件，增产增收</t>
  </si>
  <si>
    <t>隆回县-高平镇_产业发展_配套设施项目_2023年杨桥村1组半山里，上砚空灌溉渠</t>
  </si>
  <si>
    <t>2023年杨桥村1组半山里，上砚空灌溉渠改造</t>
  </si>
  <si>
    <t>1组半山里，上砚空灌溉渠长250m,断面尺寸为0.3*0.3m，采取C25砼衬砌，侧墙及底板砼厚度均为10cm</t>
  </si>
  <si>
    <t>140元/m</t>
  </si>
  <si>
    <t>解决脱贫（监测）户10户41人70亩农田水利灌溉问题，改善生产条件，增产增收</t>
  </si>
  <si>
    <t>隆回县-高平镇_产业发展_配套设施项目_2023年杨桥村16、17组白冲，白冲排水渠</t>
  </si>
  <si>
    <t>2023年杨桥村16、17组白冲，白冲排水渠改造</t>
  </si>
  <si>
    <t>16、17组白冲，白冲排水渠长955m,断面尺寸为0.8*0.8m，长600m，采取C25砼衬砌而成； 断面尺寸为1.5m*1.2m，长355m，一侧采取M7.5浆砌石砌筑而成，一侧采取C25砼对原砌石边墙进行防渗。</t>
  </si>
  <si>
    <t>733元/m</t>
  </si>
  <si>
    <t>解决脱贫（监测）户9户38人120亩农田水利灌溉问题，改善生产条件，增产增收</t>
  </si>
  <si>
    <t>金寨下村</t>
  </si>
  <si>
    <t>隆回县-七江镇_产业发展_配套设施项目_2023年金寨下村桐子湾灌溉渠、水浪弯至鸭老头灌溉渠改造</t>
  </si>
  <si>
    <t>2023年金寨下村桐子湾灌溉渠、水浪弯至鸭老头灌溉渠改造</t>
  </si>
  <si>
    <t>总长642m ,断面尺寸为0.3*0.3m，采取C25砼衬砌，侧墙及底板砼厚度均为10cm,其中桐子湾灌溉渠长420m、水浪弯至鸭老头灌溉渠长222m.</t>
  </si>
  <si>
    <t>156元/m</t>
  </si>
  <si>
    <t>改善脱贫（监测）户37户89人100亩农田水利灌溉问题，改善生产条件，增产增收</t>
  </si>
  <si>
    <t>隆回县-七江镇_产业发展_配套设施项目_2023年金寨下村犁头咀至李树下灌溉渠改造</t>
  </si>
  <si>
    <t>2023年金寨下村犁头咀至李树下灌溉渠改造</t>
  </si>
  <si>
    <t>金寨下犁头咀至李树下改造排水渠长130m,断面尺寸为3*2.2m，采取M7.5浆砌石砌筑而成，顶宽为50cm,生物通道及码头1处。</t>
  </si>
  <si>
    <t>1462元/m</t>
  </si>
  <si>
    <t>改善脱贫（监测）户24户73人190亩农田水利灌溉问题，改善生产条件，增产增收</t>
  </si>
  <si>
    <t>隆回县-七江镇_产业发展_配套设施项目_2023年金塘村新屋院子灌排渠改造</t>
  </si>
  <si>
    <t>2023年金塘村新屋院子灌排渠改造</t>
  </si>
  <si>
    <t>金塘村新屋院子改造灌排渠长310m,断面尺寸为0.5*0.5m，采取C25砼衬砌，侧墙及底板砼厚度均为15cm</t>
  </si>
  <si>
    <t>改善脱贫（监测）户11户42人80亩农田水利灌溉问题，改善生产条件，增产增收</t>
  </si>
  <si>
    <t>隆回县-七江镇_产业发展_配套设施项目_2023年金塘村新屋院子灌溉渠、杨里冲灌溉渠、陈家冲灌溉渠改造</t>
  </si>
  <si>
    <t>2023年金塘村新屋院子灌溉渠、杨里冲灌溉渠、陈家冲灌溉渠改造</t>
  </si>
  <si>
    <t>总长850m,断面尺寸为0.3*0.3m，采取C25砼衬砌，侧墙及底板砼厚度均为10cm,其中新屋院子灌溉渠长300m、杨里冲灌溉渠长400m、陈家冲灌溉渠长150m.</t>
  </si>
  <si>
    <t>改善脱贫（监测）户16户51人100亩农田水利灌溉问题，改善生产条件，增产增收</t>
  </si>
  <si>
    <t>隆回县-七江镇_产业发展_配套设施项目_2023年金塘村阴家冲灌排渠盖在</t>
  </si>
  <si>
    <t>2023年金塘村阴家冲灌排渠修建</t>
  </si>
  <si>
    <t>金塘村阴家冲改造灌排渠长270m,断面尺寸为0.6*0.8m，采取C25砼衬砌，侧墙及底板砼厚度均为10cm，渠道单侧砌浆砌石挡墙。</t>
  </si>
  <si>
    <t>444元/m</t>
  </si>
  <si>
    <t>改善脱贫（监测）户11户47人100亩农田水利灌溉问题，改善生产条件，增产增收</t>
  </si>
  <si>
    <t>水源村</t>
  </si>
  <si>
    <t>隆回县-七江镇_产业发展_配套设施项目_2023年水源村大树下灌排渠、窑门前灌排渠、水打铺1#灌溉渠改造</t>
  </si>
  <si>
    <t>2023年水源村大树下灌排渠、窑门前灌排渠、打水铺1#灌溉渠修建</t>
  </si>
  <si>
    <t>总长370m,断面尺寸为0.5*0.5m，采取C25砼衬砌，单侧配方，侧墙及底板砼厚度均为10cm。其中大树下灌排渠110m、窑门前灌排渠130m、打水铺1#灌溉渠130m.</t>
  </si>
  <si>
    <t>改善脱贫（监测）户10户31人80亩农田水利灌溉问题，改善生产条件，增产增收</t>
  </si>
  <si>
    <t>隆回县-七江镇_产业发展_配套设施项目_2023年水源村水打铺1#灌排渠改造</t>
  </si>
  <si>
    <t>2023年水源村水打铺1#灌排渠改造</t>
  </si>
  <si>
    <t>水源村水打铺改造灌排渠长142m,断面尺寸为0.6*0.6m，采取C25砼衬砌， 田间段配方，侧墙及底板砼厚度均为10cm。</t>
  </si>
  <si>
    <t>352元/m</t>
  </si>
  <si>
    <t>改善脱贫（监测）户6户25人50亩农田水利灌溉问题，改善生产条件，增产增收</t>
  </si>
  <si>
    <t>隆回县-七江镇_产业发展_配套设施项目_2023年水源村农科所灌溉渠盖在</t>
  </si>
  <si>
    <t>2023年水源村农科所灌溉渠改造</t>
  </si>
  <si>
    <t>水源村农科所改造灌溉渠长1100m,断面尺寸为0.5*0.5m，采取C25砼衬砌， 侧墙及底板砼厚度均为10cm。</t>
  </si>
  <si>
    <t>236元/m</t>
  </si>
  <si>
    <t>改善脱贫（监测）户14户48人260亩农田水利灌溉问题，改善生产条件，增产增收</t>
  </si>
  <si>
    <t>隆回县-七江镇_产业发展_配套设施项目_2023年水源村水打铺排水渠改造</t>
  </si>
  <si>
    <t>2023年水源村水打铺排水渠改造</t>
  </si>
  <si>
    <t>水源村水打铺改造排水渠长350m,断面尺寸为1.2*1m，采取M7.5浆砌石砌筑而成，顶宽为50cm,生物通道及码头2处，人行桥7处，机耕桥2处。</t>
  </si>
  <si>
    <t>657元/m</t>
  </si>
  <si>
    <t>改善脱贫（监测）户8户23人230亩农田水利灌溉问题，改善生产条件，增产增收</t>
  </si>
  <si>
    <t>斗照楼村</t>
  </si>
  <si>
    <t>隆回县-七江镇_产业发展_配套设施项目_2023年斗照楼村岔狮冲灌排渠改造</t>
  </si>
  <si>
    <t>2023年斗照楼村岔狮冲灌排渠改造</t>
  </si>
  <si>
    <t>岔狮冲改造灌排渠长249m,断面尺寸为0.6*0.6m，采取C25砼衬砌，侧墙及底板砼厚度均为15cm。</t>
  </si>
  <si>
    <t>361元/m</t>
  </si>
  <si>
    <r>
      <rPr>
        <sz val="9"/>
        <rFont val="宋体"/>
        <charset val="134"/>
      </rPr>
      <t>解决脱贫（监测）户</t>
    </r>
    <r>
      <rPr>
        <sz val="9"/>
        <rFont val="Times New Roman"/>
        <charset val="134"/>
      </rPr>
      <t>16</t>
    </r>
    <r>
      <rPr>
        <sz val="9"/>
        <rFont val="宋体"/>
        <charset val="134"/>
      </rPr>
      <t>户</t>
    </r>
    <r>
      <rPr>
        <sz val="9"/>
        <rFont val="Times New Roman"/>
        <charset val="134"/>
      </rPr>
      <t>37</t>
    </r>
    <r>
      <rPr>
        <sz val="9"/>
        <rFont val="宋体"/>
        <charset val="134"/>
      </rPr>
      <t>人</t>
    </r>
    <r>
      <rPr>
        <sz val="9"/>
        <rFont val="Times New Roman"/>
        <charset val="134"/>
      </rPr>
      <t>21</t>
    </r>
    <r>
      <rPr>
        <sz val="9"/>
        <rFont val="宋体"/>
        <charset val="134"/>
      </rPr>
      <t>亩农田水利灌溉问题，改善生产条件，增产增收；</t>
    </r>
  </si>
  <si>
    <t>隆回县-七江镇_产业发展_配套设施项目_2023年斗照楼村李家坞灌溉渠、苦冲灌溉渠改造</t>
  </si>
  <si>
    <t>2023年斗照楼村李家坞灌溉渠、苦冲灌溉渠改造</t>
  </si>
  <si>
    <t>长1532m,断面尺寸为0.4*0.4m，采取C25砼衬砌，侧墙及底板砼厚度均为10cm。其中李家坞灌溉渠432m、苦冲灌溉渠1100mm.</t>
  </si>
  <si>
    <t>189元/m</t>
  </si>
  <si>
    <t>解决脱贫（监测）户28户78人52亩农田水利灌溉问题，改善生产条件，增产增收；</t>
  </si>
  <si>
    <t>隆回县-七江镇_产业发展_配套设施项目_2023年斗照楼村陈家庄灌排渠改造</t>
  </si>
  <si>
    <t>2023年斗照楼村陈家庄灌排渠改造</t>
  </si>
  <si>
    <t>斗照楼村陈家庄改造灌排渠长600m,断面尺寸为0.6*0.6m和0.8*0.8m，采取C25砼衬砌，侧墙及底板砼厚度均为15cm。</t>
  </si>
  <si>
    <t>467元/m</t>
  </si>
  <si>
    <t>解决脱贫（监测）户22户64人46亩农田水利灌溉问题，改善生产条件，增产增收；</t>
  </si>
  <si>
    <t>隆回县-七江镇_产业发展_配套设施项目_2023年斗照楼村十组神冲口排水渠改造</t>
  </si>
  <si>
    <t xml:space="preserve">2023年斗照楼村十组神冲口排水渠改造           </t>
  </si>
  <si>
    <t>十组神冲口改造排水渠长长560m,0+000-0+100,断面BH=0.8*0.8M,采用现浇砼浇筑，墙板厚0.15M，砂石垫层0.1M厚，0+100-0+560，断面BH=1.8*2.0M，采用M7.5浆砌石砌筑而成，顶宽为50cm,生物通道及码头1处，人行桥5处，机耕桥1处。</t>
  </si>
  <si>
    <t>2268元/m</t>
  </si>
  <si>
    <t>解决脱贫（监测）户57户134人130亩农田水利灌溉问题，改善生产条件，增产增收；</t>
  </si>
  <si>
    <t>石田村</t>
  </si>
  <si>
    <t>隆回县-七江镇_产业发展_配套设施项目_2023年石田村米家庄灌溉渠、石屋冲灌溉渠改造</t>
  </si>
  <si>
    <t>2023年石田村米家庄灌溉渠、石屋冲灌溉渠改造</t>
  </si>
  <si>
    <t>长1850m,断面尺寸为0.4*0.4m，采取C25砼衬砌，侧墙及底板砼厚度均为10cm。其中米家庄灌溉渠150m、石屋冲灌溉渠1700mm.</t>
  </si>
  <si>
    <t>173元/m</t>
  </si>
  <si>
    <t>改善脱贫（监测）户20户80人50亩农田水利灌溉问题，改善生产条件，增产增收</t>
  </si>
  <si>
    <t>隆回县-七江镇_产业发展_配套设施项目_2023年五星村坳上院子灌溉渠改造</t>
  </si>
  <si>
    <t>2023年五星村坳上院子灌溉渠改造</t>
  </si>
  <si>
    <t>五星村坳上院子改造灌溉渠长370m,断面尺寸为0.4*0.4m，采取C25砼衬砌， 田间段配方，侧墙及底板砼厚度均为10cm个。</t>
  </si>
  <si>
    <r>
      <rPr>
        <sz val="9"/>
        <rFont val="宋体"/>
        <charset val="134"/>
      </rPr>
      <t>解决脱贫（监测）户</t>
    </r>
    <r>
      <rPr>
        <sz val="9"/>
        <rFont val="Times New Roman"/>
        <charset val="134"/>
      </rPr>
      <t>18</t>
    </r>
    <r>
      <rPr>
        <sz val="9"/>
        <rFont val="宋体"/>
        <charset val="134"/>
      </rPr>
      <t>户</t>
    </r>
    <r>
      <rPr>
        <sz val="9"/>
        <rFont val="Times New Roman"/>
        <charset val="134"/>
      </rPr>
      <t>63</t>
    </r>
    <r>
      <rPr>
        <sz val="9"/>
        <rFont val="宋体"/>
        <charset val="134"/>
      </rPr>
      <t>人198亩农田水利灌溉问题，改善生产条件，增产增收；</t>
    </r>
  </si>
  <si>
    <t>隆回县-七江镇_产业发展_配套设施项目_2023年南冲村排上灌溉渠改造</t>
  </si>
  <si>
    <t>2023年南冲村排上灌溉渠改造</t>
  </si>
  <si>
    <t>南冲村排上灌溉渠改造长600m,断面尺寸为0.3*0.3m，采取C25砼衬砌，侧墙及底板砼厚度均为10cm,</t>
  </si>
  <si>
    <t>改善脱贫（监测）户23户78人90亩农田水利灌溉问题，改善生产条件，增产增收</t>
  </si>
  <si>
    <t>隆回县-七江镇_产业发展_配套设施项目_2023年南冲村2组灌溉渠改造</t>
  </si>
  <si>
    <t>2023年南冲村2组灌溉渠改造</t>
  </si>
  <si>
    <t>南冲村2组灌溉渠改造长400m,断面尺寸为0.4*0.4m，采取C25砼衬砌，侧墙及底板砼厚度均为10cm,</t>
  </si>
  <si>
    <t>改善脱贫（监测）户12户36人80亩农田水利灌溉问题，改善生产条件，增产增收</t>
  </si>
  <si>
    <t>坪南村</t>
  </si>
  <si>
    <t>隆回县-七江镇_产业发展_配套设施项目_2023年坪南村九组灌溉渠、尧场湾灌溉渠改造</t>
  </si>
  <si>
    <t>2023年坪南村九组灌溉渠、尧场湾灌溉渠改造</t>
  </si>
  <si>
    <t>长400m,断面尺寸为0.4*0.4m，采取C25砼衬砌，侧墙及底板砼厚度均为10cm,其中九组灌溉渠600m、尧场湾灌溉渠600m.</t>
  </si>
  <si>
    <t>改善脱贫（监测）户30户94人230亩农田水利灌溉问题，改善生产条件，增产增收</t>
  </si>
  <si>
    <t>隆回县-七江镇_产业发展_配套设施项目_2023年坪南村颜料坑灌溉渠改造</t>
  </si>
  <si>
    <t>2023年坪南村颜料坑灌溉渠改造</t>
  </si>
  <si>
    <t>坪南村颜料坑改造灌溉渠长400m,断面尺寸为0.3*0.3m，采取C25砼衬砌，侧墙及底板砼厚度均为10cm,</t>
  </si>
  <si>
    <t>改善脱贫（监测）户15户46人60亩农田水利灌溉问题，改善生产条件，增产增收</t>
  </si>
  <si>
    <t>富家村</t>
  </si>
  <si>
    <t>隆回县-七江镇_产业发展_配套设施项目_2023年富家村庄上排水渠改造</t>
  </si>
  <si>
    <t>2023年富家村庄上排水渠改造</t>
  </si>
  <si>
    <t>富家村庄上改造排水渠长200m,断面尺寸为2*1.1m，采取M7.5浆砌石砌筑而成，顶宽为50cm,生物通道及码头1处。</t>
  </si>
  <si>
    <t>600元/m</t>
  </si>
  <si>
    <t>解决脱贫（监测）户15户75人120亩农田水利灌溉问题，改善生产条件，增产增收</t>
  </si>
  <si>
    <t>鸟树下村</t>
  </si>
  <si>
    <t>隆回县-七江镇_产业发展_配套设施项目_2023年鸟树下村夏家院排水渠改造</t>
  </si>
  <si>
    <t>2023年鸟树下村夏家院排水渠改造</t>
  </si>
  <si>
    <t>夏家院改造排水渠长270m,断面尺寸4*1.5m，采用M7.5浆砌石砌筑而成，顶宽为50cm,生物通道及码头1处，人行桥5处，机耕桥1处</t>
  </si>
  <si>
    <t>1852元/m</t>
  </si>
  <si>
    <t>解决脱贫（监测）户21户73人65亩农田水利灌溉问题，改善生产条件，增产增收；</t>
  </si>
  <si>
    <t>枫木村</t>
  </si>
  <si>
    <t>隆回县-七江镇_产业发展_配套设施项目_2023年枫木村背驼湾排水渠改造</t>
  </si>
  <si>
    <t>2023年枫木村背驼湾排水渠改造</t>
  </si>
  <si>
    <t>背驼湾改造排水渠长170m,断面尺寸3.5*2.8m，采用M7.5浆砌石砌筑而成，顶宽为50cm,生物通道及码头1处，人行桥3处，机耕桥1处</t>
  </si>
  <si>
    <t>3529元/m</t>
  </si>
  <si>
    <t>改善脱贫（监测）户18户60人600亩农田水利灌溉问题，改善生产条件，增产增收</t>
  </si>
  <si>
    <t>高家村</t>
  </si>
  <si>
    <t>隆回县-七江镇_产业发展_配套设施项目_2023年高家社区沙子岭排水渠改造</t>
  </si>
  <si>
    <t>2023年高家社区沙子岭排水渠改造</t>
  </si>
  <si>
    <t>沙子岭改造排水渠长350m,断面尺寸1.0*1.0m，采用M7.5浆砌石砌筑而成，顶宽为50cm,生物通道及码头2处，人行桥7处，机耕桥2处</t>
  </si>
  <si>
    <t>1343元/m</t>
  </si>
  <si>
    <t>解决脱贫（监测）户80户432人180亩农田水利灌溉问题，改善生产条件，增产增收</t>
  </si>
  <si>
    <t>隆回县-七江镇_产业发展_配套设施项目_2023年高家社区竹山湾排水渠改造</t>
  </si>
  <si>
    <t>2023年高家社区竹山湾排水渠改造</t>
  </si>
  <si>
    <t>竹山湾改造排水渠长400m,断面尺寸1.0*1.0m，采用M7.5浆砌石砌筑而成，顶宽为50cm,生物通道及码头2处，人行桥8处，机耕桥2处</t>
  </si>
  <si>
    <t>1750元/m</t>
  </si>
  <si>
    <t>解决脱贫（监测）户30户136人360亩农田水利灌溉问题，改善生产条件，增产增收</t>
  </si>
  <si>
    <t>千古坳村</t>
  </si>
  <si>
    <t>隆回县-七江镇_产业发展_配套设施项目_2023年千古坳社区杨梅洞排水渠改造</t>
  </si>
  <si>
    <t>2023年千古坳社区杨梅洞排水渠改造</t>
  </si>
  <si>
    <t>杨梅洞改造排水渠长600m,断面尺寸为1.0*1.0m，采取M10浆砌石砌筑而成，顶宽为50cm,生物通道及码头2处。</t>
  </si>
  <si>
    <t>1250元/m</t>
  </si>
  <si>
    <t>解决脱贫（监测）户53户163人750亩农田水利灌溉问题，改善生产条件，增产增收；</t>
  </si>
  <si>
    <t>马坪村</t>
  </si>
  <si>
    <t>隆回县_产业发展_配套设施项目_六都寨镇2023年马坪村1、2、3、4、18组灌溉渠修建</t>
  </si>
  <si>
    <t>2023年马坪村1、2、3、4、18组灌溉渠修建</t>
  </si>
  <si>
    <t>1、2、3、4、18组灌溉渠修建长680m,断面尺寸为0.4*0.4m，长380m，断面尺寸为0.3*0.3m，长300m，采取C25砼衬砌，侧墙及底板砼厚度均为10cm。</t>
  </si>
  <si>
    <t>162元/m</t>
  </si>
  <si>
    <t>改善脱贫（监测）户40户128人100亩农田水利灌溉问题，改善生产条件，增产增收</t>
  </si>
  <si>
    <t>飞蛾潭村</t>
  </si>
  <si>
    <t>隆回县_产业发展_配套设施项目_六都寨镇2023年飞蛾潭村21、24组灌溉渠修建</t>
  </si>
  <si>
    <t>2023年飞蛾潭村21、24组灌溉渠修建</t>
  </si>
  <si>
    <t>灌溉渠修建长1000m,其中21组300m、24组1#300m、24组2#400m.断面尺寸为0.3*0.3m，采取C25砼衬砌，侧墙及底板砼厚度均为10cm</t>
  </si>
  <si>
    <t>改善脱贫（监测）户21户69人180亩农田水利灌溉问题，改善生产条件，增产增收</t>
  </si>
  <si>
    <t>金龙温冲村</t>
  </si>
  <si>
    <t>隆回县_产业发展_配套设施项目_六都寨镇2023年金龙温冲村3.4.5.6.7.8组灌溉渠修建</t>
  </si>
  <si>
    <t>2023年金龙温冲村3.4.5.6.7.8组灌溉渠修建</t>
  </si>
  <si>
    <t>3.4.5.6.7.8组灌溉渠修建长600m,断面尺寸为0.7*0.8m，采取C25砼衬砌，侧墙及底板砼厚度均为15cm，放水口20处</t>
  </si>
  <si>
    <t>450元/m</t>
  </si>
  <si>
    <t>解决脱贫（监测）户20户68人400亩农田水利灌溉问题，改善生产条件，增产增收</t>
  </si>
  <si>
    <t>龙家湾村</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</si>
  <si>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年龙家湾村</t>
    </r>
    <r>
      <rPr>
        <sz val="9"/>
        <rFont val="Courier New"/>
        <charset val="134"/>
      </rPr>
      <t>1.2.3.4.5</t>
    </r>
    <r>
      <rPr>
        <sz val="9"/>
        <rFont val="宋体"/>
        <charset val="134"/>
      </rPr>
      <t>组灌溉渠道修建</t>
    </r>
  </si>
  <si>
    <t>2023年龙家湾村1.2.3.4.5组灌溉渠道修建</t>
  </si>
  <si>
    <t>1.2.3.4.5组灌溉渠道改造，长1300m,断面尺寸为0.4*0.4m，采取C25砼衬砌，侧墙及底板砼厚度均为10cm,</t>
  </si>
  <si>
    <t>解决脱贫（监测）户81户242人260亩农田水利灌溉问题，改善生产条件，增产增收；</t>
  </si>
  <si>
    <t>罗英村</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</si>
  <si>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年罗英村</t>
    </r>
    <r>
      <rPr>
        <sz val="9"/>
        <rFont val="Courier New"/>
        <charset val="134"/>
      </rPr>
      <t>3</t>
    </r>
    <r>
      <rPr>
        <sz val="9"/>
        <rFont val="宋体"/>
        <charset val="134"/>
      </rPr>
      <t>组曾家边灌溉渠</t>
    </r>
  </si>
  <si>
    <t>2023年罗英村3组曾家边灌溉渠改造</t>
  </si>
  <si>
    <t>3组曾家边灌溉渠道改造，长700m,断面尺寸为0.3*0.3m，采取C25砼衬砌，侧墙及底板砼厚度均为10cm,</t>
  </si>
  <si>
    <t>143元/m</t>
  </si>
  <si>
    <t>解决脱贫（监测）户10户34人80亩农田水利灌溉问题，改善生产条件，增产增收；</t>
  </si>
  <si>
    <t>雷峰村</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</si>
  <si>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年雷峰村</t>
    </r>
    <r>
      <rPr>
        <sz val="9"/>
        <rFont val="Courier New"/>
        <charset val="134"/>
      </rPr>
      <t>4.5.6.7.8.10</t>
    </r>
    <r>
      <rPr>
        <sz val="9"/>
        <rFont val="宋体"/>
        <charset val="134"/>
      </rPr>
      <t>组百陵湾小溪河提改造</t>
    </r>
  </si>
  <si>
    <t>2023年雷峰村4.5.6.7.8.10组百陵湾小溪河提改造</t>
  </si>
  <si>
    <t>4.5.6.7.8.10组百陵湾小溪河提改造，长1095m,断面尺寸为2.2*2.1、3.2*1.9m，梯形渠道，采取M7.5浆砌石砌筑而成，顶宽为50cm,人行桥22处，机耕桥5处，生物通道及码头5处。</t>
  </si>
  <si>
    <t>2311元/m</t>
  </si>
  <si>
    <t>解决脱贫（监测）户50户162人180亩农田水利灌溉问题，改善生产条件，增产增收；</t>
  </si>
  <si>
    <t>羊古坳居委会</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</si>
  <si>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_2023</t>
    </r>
    <r>
      <rPr>
        <sz val="9"/>
        <rFont val="宋体"/>
        <charset val="134"/>
      </rPr>
      <t>年羊古坳居委会</t>
    </r>
    <r>
      <rPr>
        <sz val="9"/>
        <rFont val="Courier New"/>
        <charset val="134"/>
      </rPr>
      <t>8</t>
    </r>
    <r>
      <rPr>
        <sz val="9"/>
        <rFont val="宋体"/>
        <charset val="134"/>
      </rPr>
      <t>组白瞎坑排水渠</t>
    </r>
  </si>
  <si>
    <t xml:space="preserve">2023年羊古坳居委会8组白瞎坑排水渠修建          </t>
  </si>
  <si>
    <t>长120m,断面尺寸为0.8*0.8m，梯形渠道，采取M7.5浆砌石砌筑而成，顶宽为 50cm,人行桥2处，机耕桥1处，生物通道及码头1处。</t>
  </si>
  <si>
    <t>1167元/m</t>
  </si>
  <si>
    <t>解决脱贫（监测）户43户120人160亩农田水利灌溉问题，改善生产条件，增产增收；</t>
  </si>
  <si>
    <t>星子坪村</t>
  </si>
  <si>
    <t>隆回县-西洋江镇_产业发展_配套设施项目_2023年星子坪村8、9、14、15组土公田渠道修建</t>
  </si>
  <si>
    <t>2023年星子坪村8、9、14、15组土公田渠道修建</t>
  </si>
  <si>
    <t>8、9、14、15组土公田渠道修建长70m,断面尺寸为1.2*1.5m，梯形渠道，采取M7.5浆砌石砌筑而成，顶部设置C30砼盖板，顶宽为50cm。</t>
  </si>
  <si>
    <t>2429元/m</t>
  </si>
  <si>
    <t>解决脱贫（监测）户22户87人   亩农田水利灌溉问题，改善生产条件，增产增收；</t>
  </si>
  <si>
    <t>新潮居委会</t>
  </si>
  <si>
    <t>隆回县-西洋江镇_产业发展_配套设施项目_2023年新潮居委会22、23、24组排水渠道修建</t>
  </si>
  <si>
    <t>2023年新潮居委会22、23、24组排水渠道修建</t>
  </si>
  <si>
    <t>22、23、24组排水渠道修建长110m,断面尺寸为2.0*1.5m，梯形渠道，采取M7.5浆砌石砌筑而成，顶宽为50cm。</t>
  </si>
  <si>
    <t>1000元/m</t>
  </si>
  <si>
    <t>解决脱贫（监测）户17户78人  亩农田水利灌溉问题，改善生产条件，增产增收；</t>
  </si>
  <si>
    <t>南路村</t>
  </si>
  <si>
    <t>隆回县-西洋江镇_产业发展_配套设施项目_2023年南路村13、 15组渠道修建</t>
  </si>
  <si>
    <t>2023年南路村13、 15组渠道修建</t>
  </si>
  <si>
    <t>13、 15组渠道修建长500m,断面尺寸为0.5*0.5、0.6*0.6m，采取C25砼衬砌，侧墙及底板砼厚度均为10cm。</t>
  </si>
  <si>
    <t>解决脱贫（监测）户21户91人135亩农田水利灌溉问题，改善生产条件，增产增收；</t>
  </si>
  <si>
    <t>老树下村</t>
  </si>
  <si>
    <t>隆回县-麻塘山乡_产业发展_配套设施项目_2023年老树下村3组灌溉渠修建</t>
  </si>
  <si>
    <t>2023年老树下村3组跃进门灌溉渠修建</t>
  </si>
  <si>
    <t>3组跃进门灌溉渠修建长600m,断面尺寸为0.3*0.3m，采取C25砼衬砌，侧墙及底板砼厚度均为10cm,</t>
  </si>
  <si>
    <t>117元/m</t>
  </si>
  <si>
    <t>解决脱贫（监测）户8户35人80亩农田水利灌溉问题，改善生产条件，增产增收</t>
  </si>
  <si>
    <t>隆回县-麻塘山乡_产业发展_配套设施项目_2023年青山庙村1组灌排渠修建</t>
  </si>
  <si>
    <t>2023年青山庙村1组灌排渠修建</t>
  </si>
  <si>
    <t>1组灌排渠修建长600m断面尺寸为0.6*0.6m，采取C25砼衬砌，侧墙厚度15cm，底板砼厚度10cm。</t>
  </si>
  <si>
    <t>解决脱贫（监测）户7户24人102亩农田水利灌溉问题，改善生产条件，增产增收</t>
  </si>
  <si>
    <t>尖山村</t>
  </si>
  <si>
    <r>
      <rPr>
        <sz val="9"/>
        <rFont val="宋体"/>
        <charset val="134"/>
      </rPr>
      <t>隆回县</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t>
    </r>
    <r>
      <rPr>
        <sz val="9"/>
        <rFont val="宋体"/>
        <charset val="134"/>
      </rPr>
      <t>麻塘山乡</t>
    </r>
    <r>
      <rPr>
        <sz val="9"/>
        <rFont val="Courier New"/>
        <charset val="134"/>
      </rPr>
      <t>2023</t>
    </r>
    <r>
      <rPr>
        <sz val="9"/>
        <rFont val="宋体"/>
        <charset val="134"/>
      </rPr>
      <t>年尖山村</t>
    </r>
    <r>
      <rPr>
        <sz val="9"/>
        <rFont val="Courier New"/>
        <charset val="134"/>
      </rPr>
      <t>5</t>
    </r>
    <r>
      <rPr>
        <sz val="9"/>
        <rFont val="宋体"/>
        <charset val="134"/>
      </rPr>
      <t>组、</t>
    </r>
    <r>
      <rPr>
        <sz val="9"/>
        <rFont val="Courier New"/>
        <charset val="134"/>
      </rPr>
      <t>6</t>
    </r>
    <r>
      <rPr>
        <sz val="9"/>
        <rFont val="宋体"/>
        <charset val="134"/>
      </rPr>
      <t>组中间山灌溉渠修建、</t>
    </r>
    <r>
      <rPr>
        <sz val="9"/>
        <rFont val="Courier New"/>
        <charset val="134"/>
      </rPr>
      <t>7</t>
    </r>
    <r>
      <rPr>
        <sz val="9"/>
        <rFont val="宋体"/>
        <charset val="134"/>
      </rPr>
      <t>组报木山灌溉渠修建</t>
    </r>
  </si>
  <si>
    <t>2023年尖山村5组、6组中间山灌溉渠修建、7组报木山灌溉渠修建</t>
  </si>
  <si>
    <t>灌溉渠修建长1600m,断面尺寸为0.4*0.4m，采取C25砼衬砌，侧墙及底板砼厚度均为10cm,其中：5组、6组中间山灌溉渠1000m、7组报木山灌溉渠600m.</t>
  </si>
  <si>
    <t>解决脱贫（监测）户22户82人80亩农田水利灌溉问题，改善生产条件，增产增收</t>
  </si>
  <si>
    <t>隆回县-麻塘山乡_产业发展_配套设施项目_2023年尖山村10组桂山冲灌排渠修建</t>
  </si>
  <si>
    <t>2023年尖山村10组桂山冲灌排渠修建</t>
  </si>
  <si>
    <t>10组桂山冲灌排渠修建长300m,断面尺寸为0.7*0.7m，采取C25砼衬砌，侧墙及底板砼厚度均为10cm。</t>
  </si>
  <si>
    <t>解决脱贫（监测）户14户42人45亩农田水利灌溉问题，改善生产条件，增产增收；</t>
  </si>
  <si>
    <t>隆回县-麻塘山乡_产业发展_配套设施项目_2023年双坪村11组灌溉渠修建</t>
  </si>
  <si>
    <t>2023年双坪村11组灌溉渠修建</t>
  </si>
  <si>
    <t>11组半龚上灌溉渠修建长370m,断面尺寸为0.4*0.4m，采取C25砼衬砌，侧墙及底板砼厚度均为10cm,</t>
  </si>
  <si>
    <t>135元/m</t>
  </si>
  <si>
    <r>
      <rPr>
        <sz val="9"/>
        <rFont val="宋体"/>
        <charset val="134"/>
      </rPr>
      <t>解决脱贫（监测）户</t>
    </r>
    <r>
      <rPr>
        <sz val="9"/>
        <rFont val="Times New Roman"/>
        <charset val="134"/>
      </rPr>
      <t>11</t>
    </r>
    <r>
      <rPr>
        <sz val="9"/>
        <rFont val="宋体"/>
        <charset val="134"/>
      </rPr>
      <t>户</t>
    </r>
    <r>
      <rPr>
        <sz val="9"/>
        <rFont val="Times New Roman"/>
        <charset val="134"/>
      </rPr>
      <t>26</t>
    </r>
    <r>
      <rPr>
        <sz val="9"/>
        <rFont val="宋体"/>
        <charset val="134"/>
      </rPr>
      <t>人</t>
    </r>
    <r>
      <rPr>
        <sz val="9"/>
        <rFont val="Times New Roman"/>
        <charset val="134"/>
      </rPr>
      <t>45</t>
    </r>
    <r>
      <rPr>
        <sz val="9"/>
        <rFont val="宋体"/>
        <charset val="134"/>
      </rPr>
      <t>亩农田水利灌溉问题，改善生产条件，增产增收</t>
    </r>
  </si>
  <si>
    <t>隆回县-麻塘山乡_产业发展_配套设施项目_2023年双坪村6组灌溉渠修建</t>
  </si>
  <si>
    <t>2023年双坪村6组灌溉渠修建</t>
  </si>
  <si>
    <t>6组听家湾灌溉渠修建长460m,断面尺寸为0.3*0.4m，采取C25砼衬砌，侧墙及底板砼厚度均为10cm,</t>
  </si>
  <si>
    <t>130元/m</t>
  </si>
  <si>
    <r>
      <rPr>
        <sz val="9"/>
        <rFont val="宋体"/>
        <charset val="134"/>
      </rPr>
      <t>解决脱贫（监测）户5户</t>
    </r>
    <r>
      <rPr>
        <sz val="9"/>
        <rFont val="Times New Roman"/>
        <charset val="134"/>
      </rPr>
      <t>23</t>
    </r>
    <r>
      <rPr>
        <sz val="9"/>
        <rFont val="宋体"/>
        <charset val="134"/>
      </rPr>
      <t>人50亩农田水利灌溉问题，改善生产条件，增产增收</t>
    </r>
  </si>
  <si>
    <t>横排村</t>
  </si>
  <si>
    <r>
      <rPr>
        <sz val="9"/>
        <rFont val="宋体"/>
        <charset val="134"/>
      </rPr>
      <t>隆回县</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t>
    </r>
    <r>
      <rPr>
        <sz val="9"/>
        <rFont val="宋体"/>
        <charset val="134"/>
      </rPr>
      <t>麻塘山乡</t>
    </r>
    <r>
      <rPr>
        <sz val="9"/>
        <rFont val="Courier New"/>
        <charset val="134"/>
      </rPr>
      <t>2023</t>
    </r>
    <r>
      <rPr>
        <sz val="9"/>
        <rFont val="宋体"/>
        <charset val="134"/>
      </rPr>
      <t>年横排村</t>
    </r>
    <r>
      <rPr>
        <sz val="9"/>
        <rFont val="Courier New"/>
        <charset val="134"/>
      </rPr>
      <t>6</t>
    </r>
    <r>
      <rPr>
        <sz val="9"/>
        <rFont val="宋体"/>
        <charset val="134"/>
      </rPr>
      <t>、</t>
    </r>
    <r>
      <rPr>
        <sz val="9"/>
        <rFont val="Courier New"/>
        <charset val="134"/>
      </rPr>
      <t>7</t>
    </r>
    <r>
      <rPr>
        <sz val="9"/>
        <rFont val="宋体"/>
        <charset val="134"/>
      </rPr>
      <t>组</t>
    </r>
    <r>
      <rPr>
        <sz val="9"/>
        <rFont val="Courier New"/>
        <charset val="134"/>
      </rPr>
      <t>1#</t>
    </r>
    <r>
      <rPr>
        <sz val="9"/>
        <rFont val="宋体"/>
        <charset val="134"/>
      </rPr>
      <t>灌溉渠修建</t>
    </r>
  </si>
  <si>
    <t>2023年横排村6、7组1#灌溉渠修建</t>
  </si>
  <si>
    <t>6、7组1#灌溉渠修建长550m,断面尺寸为0.3*0.3m，采取C25砼衬砌，侧墙及底板砼厚度均为10cm,</t>
  </si>
  <si>
    <t>127元/m</t>
  </si>
  <si>
    <t>解决脱贫（监测）户20户69人220亩农田水利灌溉问题，改善生产条件，增产增收</t>
  </si>
  <si>
    <r>
      <rPr>
        <sz val="9"/>
        <rFont val="宋体"/>
        <charset val="134"/>
      </rPr>
      <t>隆回县</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t>
    </r>
    <r>
      <rPr>
        <sz val="9"/>
        <rFont val="宋体"/>
        <charset val="134"/>
      </rPr>
      <t>麻塘山乡</t>
    </r>
    <r>
      <rPr>
        <sz val="9"/>
        <rFont val="Courier New"/>
        <charset val="134"/>
      </rPr>
      <t>2023</t>
    </r>
    <r>
      <rPr>
        <sz val="9"/>
        <rFont val="宋体"/>
        <charset val="134"/>
      </rPr>
      <t>年横排村</t>
    </r>
    <r>
      <rPr>
        <sz val="9"/>
        <rFont val="Courier New"/>
        <charset val="134"/>
      </rPr>
      <t>3</t>
    </r>
    <r>
      <rPr>
        <sz val="9"/>
        <rFont val="宋体"/>
        <charset val="134"/>
      </rPr>
      <t>组</t>
    </r>
    <r>
      <rPr>
        <sz val="9"/>
        <rFont val="Courier New"/>
        <charset val="134"/>
      </rPr>
      <t>2#</t>
    </r>
    <r>
      <rPr>
        <sz val="9"/>
        <rFont val="宋体"/>
        <charset val="134"/>
      </rPr>
      <t>灌溉渠修建、</t>
    </r>
    <r>
      <rPr>
        <sz val="9"/>
        <rFont val="Courier New"/>
        <charset val="134"/>
      </rPr>
      <t>4</t>
    </r>
    <r>
      <rPr>
        <sz val="9"/>
        <rFont val="宋体"/>
        <charset val="134"/>
      </rPr>
      <t>组</t>
    </r>
    <r>
      <rPr>
        <sz val="9"/>
        <rFont val="Courier New"/>
        <charset val="134"/>
      </rPr>
      <t>3#</t>
    </r>
    <r>
      <rPr>
        <sz val="9"/>
        <rFont val="宋体"/>
        <charset val="134"/>
      </rPr>
      <t>灌溉渠修建</t>
    </r>
  </si>
  <si>
    <t>2023年横排村3组2#、4组3#灌溉渠修建</t>
  </si>
  <si>
    <t>灌溉渠修建长490m,断面尺寸为0.4*0.4m，采取C25砼衬砌，侧墙及底板砼厚度均为10cm,其中：3组2#灌溉渠100m、4组3#灌溉渠390m</t>
  </si>
  <si>
    <t>163元/m</t>
  </si>
  <si>
    <t>解决脱贫（监测）户18户65人260亩农田水利灌溉问题，改善生产条件，增产增收</t>
  </si>
  <si>
    <t>桥家湾村</t>
  </si>
  <si>
    <t>隆回县-麻塘山乡_产业发展_配套设施项目_2023年桥家湾村3组排水渠修建</t>
  </si>
  <si>
    <t>2023年桥家湾村3组排水渠修建</t>
  </si>
  <si>
    <t>3组排水渠修建长100m,断面尺寸1.0*1.2m，采用M7.5浆砌石砌筑而成，顶宽为50cm,生物通道及码头2处，人行桥2处，机耕桥1处</t>
  </si>
  <si>
    <t>1300元/m</t>
  </si>
  <si>
    <t>解决脱贫（监测）户12户30人60亩农田水利灌溉问题，改善生产条件，增产增收</t>
  </si>
  <si>
    <t>隆回县-麻塘山乡_产业发展_配套设施项目_2023年兴屋场村3组1#排水渠修建</t>
  </si>
  <si>
    <t>2023年兴屋场村3组1#排水渠修建</t>
  </si>
  <si>
    <t>3组1#排水渠修建长700m,断面尺寸2*1.6m，采用M7.5浆砌石砌筑而成，顶宽为50cm,生物通道及码头3处，人行桥4处，机耕桥2处</t>
  </si>
  <si>
    <t>1657元/m</t>
  </si>
  <si>
    <r>
      <rPr>
        <sz val="9"/>
        <rFont val="宋体"/>
        <charset val="134"/>
      </rPr>
      <t>解决脱贫（监测）户</t>
    </r>
    <r>
      <rPr>
        <sz val="9"/>
        <rFont val="Times New Roman"/>
        <charset val="134"/>
      </rPr>
      <t>40</t>
    </r>
    <r>
      <rPr>
        <sz val="9"/>
        <rFont val="宋体"/>
        <charset val="134"/>
      </rPr>
      <t>户</t>
    </r>
    <r>
      <rPr>
        <sz val="9"/>
        <rFont val="Times New Roman"/>
        <charset val="134"/>
      </rPr>
      <t>177</t>
    </r>
    <r>
      <rPr>
        <sz val="9"/>
        <rFont val="宋体"/>
        <charset val="134"/>
      </rPr>
      <t>人</t>
    </r>
    <r>
      <rPr>
        <sz val="9"/>
        <rFont val="Times New Roman"/>
        <charset val="134"/>
      </rPr>
      <t>286</t>
    </r>
    <r>
      <rPr>
        <sz val="9"/>
        <rFont val="宋体"/>
        <charset val="134"/>
      </rPr>
      <t>亩农田水利灌溉问题，改善生产条件，增产增收</t>
    </r>
  </si>
  <si>
    <t>隆回县-麻塘山乡_产业发展_配套设施项目_2023年兴屋场村3组2#排水渠修建</t>
  </si>
  <si>
    <t>2023年兴屋场村3组2#排水渠修建</t>
  </si>
  <si>
    <t>3组2#排水渠修建长370m,断面尺寸3.2*2.1m，采用M7.5浆砌石砌筑而成，顶宽为50cm,生物通道及码头2处</t>
  </si>
  <si>
    <t>1486元/m</t>
  </si>
  <si>
    <t>解决脱贫（监测）户21户84人176亩农田水利灌溉问题，改善生产条件，增产增收</t>
  </si>
  <si>
    <t>油溪坪村</t>
  </si>
  <si>
    <t>隆回县-麻塘山乡_产业发展_配套设施项目_2023年油溪坪村3组漆树冲排水渠修建</t>
  </si>
  <si>
    <t xml:space="preserve">2023年油溪坪村3组漆树冲排水渠修建             </t>
  </si>
  <si>
    <t>3组漆树冲排水渠修建长470m,断面尺寸0.8*1.6m，梯形断面，坡比1 :0.2，采用M7.5浆砌石砌筑而成，顶宽为50cm,生物通道及码头3处，人行桥,10处，机耕桥2处</t>
  </si>
  <si>
    <t>1809元/m</t>
  </si>
  <si>
    <t>解决脱贫（监测）户50户165人110亩农田水利灌溉，改善生产条件，增产增收</t>
  </si>
  <si>
    <t>隆回县-大水田乡_产业发展_配套设施项目_"2023年太源村3组亭子坑至二组老秧田水圳灌溉渠 修建"</t>
  </si>
  <si>
    <t>2023年太源村3组亭子坑至二组老秧田水圳灌溉渠修建</t>
  </si>
  <si>
    <t>太源村3组亭子坑至二组老秧田水圳，长850m,断面尺寸为0.4*0.4m，采取C25砼衬砌，侧墙及底板砼厚度均为10cm,</t>
  </si>
  <si>
    <t>176元/m</t>
  </si>
  <si>
    <t>改善脱贫（监测）户13户48人20亩农田水利灌溉问题，改善生产条件，增产增收</t>
  </si>
  <si>
    <t>龙腾村</t>
  </si>
  <si>
    <t>隆回县-大水田乡_产业发展_配套设施项目_2023年龙腾村1组、2组，水田村1组、2组灌溉渠道建设</t>
  </si>
  <si>
    <t>2023年龙腾村1组、2组水田村1组、2组灌溉渠道修建</t>
  </si>
  <si>
    <t>龙腾村1组、2组.水田村1组、2组长750m,断面尺寸为0.4*0.4m，采取C25砼衬砌，侧墙及底板砼厚度均为10cm,</t>
  </si>
  <si>
    <t>改善脱贫（监测）户 7户22人80亩农田水利灌溉问题，改善生产条件，增产增收</t>
  </si>
  <si>
    <t>草原村</t>
  </si>
  <si>
    <t>隆回县-虎形山瑶族乡_产业发展_配套设施项目_2023年草原村7组龙行山排水渠改建工程</t>
  </si>
  <si>
    <t>2023年草原村7组龙行山排水渠改建工程</t>
  </si>
  <si>
    <t>t长260m,断面尺寸1.2*1.5m，采用M7.5浆砌石砌筑而成，顶宽为50cm,人行桥5处，机耕桥1处，生物通道及码头1处</t>
  </si>
  <si>
    <t>1808元/米</t>
  </si>
  <si>
    <t>解决脱贫（监测）户48户162人80亩农田水利灌溉问题，改善生产条件，增产增收</t>
  </si>
  <si>
    <t>白水洞村</t>
  </si>
  <si>
    <t>隆回县-虎形山瑶族乡_产业发展_配套设施项目_2023年白水洞村15组、17组渠道修建</t>
  </si>
  <si>
    <t>2023年白水洞村15组、17组渠道修建</t>
  </si>
  <si>
    <t>15组、17组水渠硬化长2260m,断面尺寸为0.3*0.3m，采取C25砼衬砌，侧墙及底板砼厚度均为10cm</t>
  </si>
  <si>
    <t>142元/米</t>
  </si>
  <si>
    <t>解决脱贫（监测）户22户112人456亩农田水利灌溉问题，改善生产条件，增产增收</t>
  </si>
  <si>
    <t xml:space="preserve">鸭田镇 </t>
  </si>
  <si>
    <t>乐桥村</t>
  </si>
  <si>
    <t>隆回县-鸭田镇_产业发展_配套设施项目_2023年乐桥村9组渠道修建</t>
  </si>
  <si>
    <t>2023年乐桥村9组渠道修建</t>
  </si>
  <si>
    <t>9组渠道修建长230m,断面尺寸为1.2*1.5m，采取M7.5浆砌石砌筑而成，顶宽为50cm,人行桥5处，机耕桥1处，生物通道及码头1处。</t>
  </si>
  <si>
    <t>1870元/m</t>
  </si>
  <si>
    <t>解决脱贫户12户39人40亩农田水利灌溉问题，改善生产条件，增产增收</t>
  </si>
  <si>
    <t>双龙村</t>
  </si>
  <si>
    <t>隆回县_产业发展_配套设施项目_2023年司门前镇双龙村二、三组 排洪渠修建项目</t>
  </si>
  <si>
    <t>2023年双龙村二、三组排洪渠修建</t>
  </si>
  <si>
    <t>二、三组排洪渠修建项目，长210m,断面尺寸为1.0*1.0m，采取M7.5浆砌石砌筑而成，顶宽为50cm,人行桥4处，机耕桥1处，生物通道及码头1处。</t>
  </si>
  <si>
    <t>1381元/m</t>
  </si>
  <si>
    <t xml:space="preserve">解决脱贫（监测）户15户46人，150亩农田水利灌排问题，改善生产条件，增产增收   </t>
  </si>
  <si>
    <t>富贤村</t>
  </si>
  <si>
    <t>隆回县_产业发展_配套设施项目_2023年司门前镇富贤村9-10组排水渠</t>
  </si>
  <si>
    <t>2023年司门前镇富贤村9-10组排水渠修建</t>
  </si>
  <si>
    <t>9-10组排水渠长130m,断面尺寸1.2*1.5m，梯形渠道，采取M7.5浆砌石砌筑而成，顶宽为50cm,人行桥3处，机耕桥1处，生物通道及码头1处</t>
  </si>
  <si>
    <t>1846元/m</t>
  </si>
  <si>
    <t>该项目解决384亩农田灌溉、排洪，受益81户，325人，其中脱贫户12户38人，监测户1户，4人，改善人居环境。</t>
  </si>
  <si>
    <t>孙家垅村</t>
  </si>
  <si>
    <t>隆回县_产业发展_配套设施项目_2023年司门前镇孙家垅村5组刘宜冲渠道维修项目</t>
  </si>
  <si>
    <t>2023年孙家垅村5组刘宜冲渠道维修</t>
  </si>
  <si>
    <t>5组刘宜冲渠道维修项目长170m,断面尺寸为1.2*2m，梯形渠道，采取M7.5浆砌石砌筑而成，顶宽为 50cm,人行桥3处，机耕桥1处，生物通道及码头1处。</t>
  </si>
  <si>
    <t>1824元/m</t>
  </si>
  <si>
    <t>农田水利：解决脱贫（监测）户12户46人200亩农田水利灌溉问题，改善生产条件，增产增收</t>
  </si>
  <si>
    <t>隆回县-滩头镇_产业发展_生产项目_2023年玉屏村1、3、4、5、8组白若会场灌渠</t>
  </si>
  <si>
    <t xml:space="preserve">2023年玉屏村1、3、4、5、8组白若会场灌渠改造      </t>
  </si>
  <si>
    <t>1、3、4、5、8组白若会场灌渠；长1107m,采用100厚C20砼现浇,断面尺寸b×h=0.4×0.4m。</t>
  </si>
  <si>
    <t>滩头镇</t>
  </si>
  <si>
    <t>隆回县-滩头镇_产业发展_配套设施项目_2023年三溪新村29-30组井湾1#灌渠改造</t>
  </si>
  <si>
    <t>2023年三溪新村29-30组井湾1#灌渠改造</t>
  </si>
  <si>
    <t>29-30组井湾1#灌渠改造；长370m,采用100厚C20砼现浇,断面尺寸b×h=0.4×0.4m。</t>
  </si>
  <si>
    <t>解决脱贫（监测）户29户88人100亩农田水利灌溉问题，改善生产条件，增产增收；</t>
  </si>
  <si>
    <t>隆回县-滩头镇_产业发展_配套设施项目_2023年三溪新村31-33组井湾2#灌渠改造</t>
  </si>
  <si>
    <t>2023年三溪新村31-33组井湾2#灌渠改造</t>
  </si>
  <si>
    <t>31-33组井湾2#灌渠改造；长844m,采用100厚C20砼现浇,桩号0+000~0+187.5断面尺寸b×h=0.6×0.6m，0+187.5~0+843.5断面尺寸b×h=0.4×0.4m。</t>
  </si>
  <si>
    <t>解决脱贫（监测）户30户90人130亩农田水利灌溉问题，改善生产条件，增产增收；</t>
  </si>
  <si>
    <t>隆回县-滩头镇_产业发展_配套设施项目_2023年三溪新村5-10组灌渠改造</t>
  </si>
  <si>
    <t>2023年三溪新村5-10组灌渠改造</t>
  </si>
  <si>
    <t>5-10组灌渠改造；长436m,一侧边墙采用环保砖砌筑后内衬100厚C20砼，底板及靠山边墙采用100厚C20砼现浇,断面b×h=0.4×0.4m</t>
  </si>
  <si>
    <t>206元/m</t>
  </si>
  <si>
    <t>解决脱贫（监测）户42户245人80亩农田水利灌溉问题，改善生产条件，增产增收；</t>
  </si>
  <si>
    <t>隆回县-滩头镇_产业发展_配套设施项目_2023年三溪新村6-10组王家冲灌渠改造</t>
  </si>
  <si>
    <t>2023年三溪新村6-10组王家冲灌渠改造</t>
  </si>
  <si>
    <t>6-10组王家冲灌渠改造；长476m,一侧边墙采用环保砖砌筑后内衬100厚C20砼，底板及靠山边墙采用100厚C20砼现浇,断面b×h=0.4×0.4m</t>
  </si>
  <si>
    <t>210元/m</t>
  </si>
  <si>
    <t>解决脱贫（监测）户53户280人70亩农田水利灌溉问题，改善生产条件，增产增收；</t>
  </si>
  <si>
    <t>隆回县-滩头镇_产业发展_配套设施项目_2023年三溪新村29-34组井湾1#田间渠道、井湾2#田间渠道改造</t>
  </si>
  <si>
    <t>2023年三溪新村29-34组井湾1#田间渠道、井湾2#田间渠道改造</t>
  </si>
  <si>
    <t>29-34组井湾1#田间渠道、井湾2#田间渠道改造；长335m,边墙采用环保砖砌筑后内衬100厚C20砼，断面尺寸b×h=0.4×0.4m。其中井湾1#田间渠道183m、井湾2#田间渠道152m.</t>
  </si>
  <si>
    <t>解决脱贫（监测）户33户98人130亩农田水利灌溉问题，改善生产条件，增产增收；</t>
  </si>
  <si>
    <t>隆回县-滩头镇_产业发展_配套设施项目_2023年三溪新村32-34组井湾排渠改造</t>
  </si>
  <si>
    <t>2023年三溪新村32-34组井湾排渠改造</t>
  </si>
  <si>
    <t>32-34组井湾排渠改造；长670m,断面尺寸b×h=1.8×1.5m，边坡1 :0.3，侧墙采用浆砌石衬砌、墙顶10cm砼盖面，渠底铺干砌石，厚30cm，每10m长设置砼稳定带一根，宽0.5m。</t>
  </si>
  <si>
    <t>1448元/m</t>
  </si>
  <si>
    <t>隆回县-滩头镇_产业发展_配套设施项目_2023年三溪新村29-31组井湾排渠改造</t>
  </si>
  <si>
    <t>2023年三溪新村29-31组井湾排渠改造</t>
  </si>
  <si>
    <t>29-31组井湾排渠改造；长451m,断面尺寸b×h=3×2m，侧墙采用浆砌石衬砌、墙顶10cm砼盖面</t>
  </si>
  <si>
    <t>1973元/m</t>
  </si>
  <si>
    <t>解决脱贫（监测）户29户80人100亩农田水利灌溉问题，改善生产条件，增产增收；</t>
  </si>
  <si>
    <t>隆回县-滩头镇_产业发展_配套设施项目_2023年三溪新村6-10组王家冲排渠改造</t>
  </si>
  <si>
    <t>2023年三溪新村6-10组王家冲排渠改造</t>
  </si>
  <si>
    <t>6-10组王家冲排渠改造；长563m,断面尺寸b×h=1.8×1.5m，边坡1 :0.3，侧墙采用浆砌石衬砌、墙顶10cm砼盖面，渠底铺干砌石，厚30cm，每10m长设置砼稳定带一根，宽0.5m。</t>
  </si>
  <si>
    <t>1616元/m</t>
  </si>
  <si>
    <t>解决脱贫（监测）户53户280人80亩农田水利灌溉问题，改善生产条件，增产增收；</t>
  </si>
  <si>
    <t>双江村</t>
  </si>
  <si>
    <t xml:space="preserve">隆回县-滩头镇_产业发展_配套设施项目_2023年双江村9、10、11、12组罗化冲灌渠    </t>
  </si>
  <si>
    <t xml:space="preserve">2023年双江村9、10、11、12组罗化冲灌渠改造  </t>
  </si>
  <si>
    <t>长636m,采用150厚C20砼现浇,底板设100厚C20砼垫层，桩号0+000~0+150断面尺寸b×h=0.6×0.6m0+150~0+507.3断面尺寸b ×h=0.8 ×0.8m，0+507.3~0+635.9断面尺寸b×h=0.8×1.0m，渠顶设拉杆，间距为4m。</t>
  </si>
  <si>
    <t>629元/m</t>
  </si>
  <si>
    <t>解决脱贫（监测）户44户131人55亩农田水利灌溉问题，改善生产条件，增产增收；</t>
  </si>
  <si>
    <t>隆回县-滩头镇_产业发展_配套设施项目_2023年双江村3、4组羊安冲灌渠改造</t>
  </si>
  <si>
    <t>2023年双江村3、4组羊安冲灌渠改造</t>
  </si>
  <si>
    <t>3、4组羊安冲灌渠改造；长217m,采用100厚C20砼现浇,断面尺寸b×h=0.4×0.5m。</t>
  </si>
  <si>
    <t>276元/m</t>
  </si>
  <si>
    <t>解决脱贫（监测）户18户78人12亩农田水利灌溉问题，改善生产条件，增产增收；</t>
  </si>
  <si>
    <t>隆回县-滩头镇_产业发展_配套设施项目_2023年双江村19、20、21组寨脚下灌渠改造</t>
  </si>
  <si>
    <t>2023年双江村19、20、21组寨脚下灌渠改造</t>
  </si>
  <si>
    <t>19、20、21组寨脚下灌渠改造；长304m,一 侧 边 墙 采 用M7.5 浆 砌 石 砌 筑 后 内 衬 100 厚C20砼，底板及另一侧边墙采用150厚C20砼现浇,断面尺寸b×h=0.8 ×0.8m，渠顶设拉杆， 间距为4m。</t>
  </si>
  <si>
    <t>658元/m</t>
  </si>
  <si>
    <t>解决脱贫（监测）户14户48人52亩农田水利灌溉问题，改善生产条件，增产增收；</t>
  </si>
  <si>
    <t>隆回县-滩头镇_产业发展_配套设施项目_2023年五星村新塘1-8组灌渠改造</t>
  </si>
  <si>
    <t>2023年五星村新塘1-8组灌渠改造</t>
  </si>
  <si>
    <t>1-8组灌渠；长201m,桩 号 0+000 ~ 0+150 三 面 采 用 100 厚 C20 砼 浇,0+150~0+200一侧边墙采用环保砖砌筑后内衬100厚C20砼，底板及另一侧边墙采用100厚C20砼现浇,断面尺寸b×h=0.5×0.6m，全线底板设100厚C20砼垫层。</t>
  </si>
  <si>
    <t>348元/m</t>
  </si>
  <si>
    <t>隆回县-滩头镇_产业发展_配套设施项目_2023年五星村排上1-10组水口头排渠改造</t>
  </si>
  <si>
    <t>2023年五星村排上1-10组水口头排渠改造</t>
  </si>
  <si>
    <t>排上1-10组；长617m,断面尺寸b×h=1.5×1.5m，边坡1：0.15，侧墙采用浆砌石衬砌、墙顶10cm砼盖面</t>
  </si>
  <si>
    <t>1410元/m</t>
  </si>
  <si>
    <t>解决脱贫（监测）户62户255人320亩农田水利灌溉问题，改善生产条件，增产增收；</t>
  </si>
  <si>
    <t>八龙村</t>
  </si>
  <si>
    <t>隆回县-滩头镇_产业发展_配套设施项目_2023年八龙村12组13组芭蕉冲灌渠改造</t>
  </si>
  <si>
    <t>2023年八龙村12组13组芭蕉冲灌渠改造</t>
  </si>
  <si>
    <t>12、13组芭蕉冲灌渠改造；长596m,采用150厚C20砼现浇,底板设100厚C20砼垫层，断面尺寸b×h=0.8 ×0.8m，渠顶设拉杆， 间距为4m</t>
  </si>
  <si>
    <t>570元/m</t>
  </si>
  <si>
    <t>解决脱贫（监测）户12户43人16亩农田水利灌溉问题，改善生产条件，增产增收；</t>
  </si>
  <si>
    <t>金龙村</t>
  </si>
  <si>
    <t>隆回县-滩头镇_产业发展_配套设施项目_2023年金龙村9、11、12、13、15组分水坳灌渠改造</t>
  </si>
  <si>
    <t>2023年金龙村9、11、12、13、15组分水坳灌渠改造</t>
  </si>
  <si>
    <t>9、11、12、13、15组分水坳灌渠改造；长422m,采用100厚C20砼现浇,断面尺寸b×h=0.4×0.4m</t>
  </si>
  <si>
    <t>261元/m</t>
  </si>
  <si>
    <t>解决脱贫（监测）户31户125人80亩农田水利灌溉问题，改善生产条件，增产增收；</t>
  </si>
  <si>
    <t>大竹村</t>
  </si>
  <si>
    <t>隆回县-滩头镇_产业发展_配套设施项目_2023年大竹村土桥水库中涵渠道</t>
  </si>
  <si>
    <t>2023年大竹村土桥水库中涵渠道改造</t>
  </si>
  <si>
    <t>土桥水库中涵渠道长700m,采用100厚C20砼现浇,断面尺寸b×h=0.5×0.5m</t>
  </si>
  <si>
    <t>解决脱贫（监测）户60户130人4000亩农田水利灌溉问题，改善生产条件，增产增收；</t>
  </si>
  <si>
    <t>隆回县-滩头镇_产业发展_配套设施项目_2023年塘市村塘市3、4组灌渠改造</t>
  </si>
  <si>
    <t>2023年塘市村塘市3、4组灌渠改造</t>
  </si>
  <si>
    <t>塘市3、4组灌渠改造；长300m,桃花电灌站管道延长300m，管径为φ300</t>
  </si>
  <si>
    <t>解决脱贫（监测）户19户66人112亩农田水利灌溉问题，改善生产条件，增产增收；</t>
  </si>
  <si>
    <t>石托村</t>
  </si>
  <si>
    <t>隆回县-滩头镇_产业发展_配套设施项目_2023年石托村石陂4、5组灌渠改造</t>
  </si>
  <si>
    <t>2023年石托村石陂4、5组灌渠改造</t>
  </si>
  <si>
    <t>石陂4、5组灌渠改造：长297m,采用100厚C20砼现浇,断面尺寸b×h=0.4×0.4m</t>
  </si>
  <si>
    <t>解决脱贫（监测）户29户94人51亩农田水利灌溉问题，改善生产条件，增产增收；</t>
  </si>
  <si>
    <t>隆回县-滩头镇_产业发展_配套设施项目_2023年李家村砖屋1.2.3.13组李家黑冲灌渠</t>
  </si>
  <si>
    <t>2023年李家村砖屋1.2.3.13组李家黑冲灌渠改造</t>
  </si>
  <si>
    <t>砖屋1.2.3.13组渠道改造；长420m,一侧边墙采用环保砖砌筑后内衬100厚C20砼，底板及 另一边墙采用 100 厚C20砼现浇, 断面尺寸b×h=0.5×0.6m。</t>
  </si>
  <si>
    <t>262元/m</t>
  </si>
  <si>
    <t>解决脱贫（监测）户24户107人96亩农田水利灌溉问题，改善生产条件，增产增收；</t>
  </si>
  <si>
    <t>隆回县-滩头镇_产业发展_配套设施项目_2023年果胜新村果胜1号灌渠、果胜4号灌渠改造</t>
  </si>
  <si>
    <t>2023年果胜新村果胜1号灌渠、果胜4号灌渠改造</t>
  </si>
  <si>
    <t>果胜1号灌渠、果胜4号灌渠改造；长960采用150厚C20砼现浇,断面尺寸b×h=0.6×0.6m。其中果胜1号灌渠560m、果胜4号灌渠400。</t>
  </si>
  <si>
    <t>354元/m</t>
  </si>
  <si>
    <t>解决脱贫（监测）户30户119人76亩农田水利灌溉问题，改善生产条件，增产增收；</t>
  </si>
  <si>
    <t>隆回县-滩头镇_产业发展_配套设施项目_农业农村局2023年果胜新村青龙三组2#灌渠改造</t>
  </si>
  <si>
    <t>2023年果胜新村青龙三组2#灌渠改造</t>
  </si>
  <si>
    <t>青龙三组灌渠改造；长300m,采用100厚C20砼现浇,断面尺寸b×h=0.6×0.6m</t>
  </si>
  <si>
    <t>433元/m</t>
  </si>
  <si>
    <t>解决脱贫（监测）户11户38人26亩农田水利灌溉问题，改善生产条件，增产增收；</t>
  </si>
  <si>
    <t>金凤峰村</t>
  </si>
  <si>
    <t>隆回县-滩头镇_产业发展_配套设施项目_县农业农村局2023年金凤峰村1-6组罗面点渠道改造</t>
  </si>
  <si>
    <t>2023年金凤峰村1-6组罗面点渠道改造</t>
  </si>
  <si>
    <t>1-6组罗面点渠道改造；长412m,0+000~0+145断面尺寸b×h=0.6×0.8m，0+145~0+412断面尺寸b×h=0.8×0.8m，一侧边墙采用环保砖砌筑后内衬100厚C20砼，底板及另一边墙采用150厚C20砼现浇</t>
  </si>
  <si>
    <t>485元/m</t>
  </si>
  <si>
    <t>解决脱贫（监测）户30户122人102亩农田水利灌溉问题，改善生产条件，增产增收；</t>
  </si>
  <si>
    <t>隆回县-滩头镇_产业发展_配套设施项目_县农业农村局2023年金凤峰村1-6组罗面点1#排渠改造</t>
  </si>
  <si>
    <t>2023年金凤峰村1-6组罗面点1#排渠改造</t>
  </si>
  <si>
    <t>1-6组罗面点1#排渠改造；长445m,断面尺寸b×h=2×1.5m，边坡1：0.15，侧墙采用浆砌石衬砌、墙顶10cm砼盖面</t>
  </si>
  <si>
    <t>1416元/m</t>
  </si>
  <si>
    <t>坦联村</t>
  </si>
  <si>
    <t>隆回县-滩头镇_产业发展_配套设施项目_县农业农村局2023年坦联村青山至下桥排渠</t>
  </si>
  <si>
    <t>2023年坦联村青山至下桥排水渠修建</t>
  </si>
  <si>
    <t>青山至下桥排水渠修建长1280m,断面尺寸b×h=5×1.5m，边坡1：0.15，侧墙采用浆砌石衬砌、墙顶10cm砼盖面。</t>
  </si>
  <si>
    <t>1367元/m</t>
  </si>
  <si>
    <t>解决脱贫（监测）户86户342人200亩农田水利灌溉问题，改善生产条件，增产增收；</t>
  </si>
  <si>
    <t>隆回县-荷田乡_产业发展_生产项目_2023年广溪村3组、10组，14组、16组上背溪渠道改造</t>
  </si>
  <si>
    <t>2023年广溪村3组、10组，14组、16组上背溪渠道改造</t>
  </si>
  <si>
    <t>3组、10组，14组、16组上背溪渠道长1000m,采用100厚C20砼现浇,断面尺寸b×h=0.4×0.4m。</t>
  </si>
  <si>
    <t>解决脱贫（监测）户22户90人45亩农田水利灌溉问题，改善生产条件，增产增收；</t>
  </si>
  <si>
    <t>隆回县-荷田乡_产业发展_生产项目_2023年广溪村15大凼灌渠改造</t>
  </si>
  <si>
    <t>2023年广溪村15大凼灌渠改造</t>
  </si>
  <si>
    <t>15组大凼灌渠长328m,桩号0+000 ~ 0+100采用管道长300m ， 管径为 φ300，0+100~0+328.3采用100厚C20砼现浇,断面尺寸b×h=0.3×0.3m。</t>
  </si>
  <si>
    <t>解决脱贫（监测）户7户26人13亩农田水利灌溉问题，改善生产条件，增产增收；</t>
  </si>
  <si>
    <t>隆回县-荷田乡_产业发展_生产项目_2023年文联村21组、22组丁脚湾灌渠、14.16.17组牛寨岭灌渠、14组龙港坝渠道改造</t>
  </si>
  <si>
    <t>2023年文联村21组、22组丁脚湾灌渠、14.16.17组牛寨岭灌渠、14组龙港坝渠道改造</t>
  </si>
  <si>
    <t>总长1230m,其中丁脚湾灌渠长430m、牛寨岭灌渠长700m、龙港坝渠道长100m,采用100厚C20砼现浇,断面尺寸b×h=0.3×0.3m。</t>
  </si>
  <si>
    <t>179元/m</t>
  </si>
  <si>
    <t>解决脱贫（监测）户33户97人47亩农田水利灌溉问题，改善生产条件，增产增收；</t>
  </si>
  <si>
    <t>隆回县_产业发展_生产项目_2023年文联村23组豪田凸灌渠、1组怀泥凼灌渠、4组坟脑头灌渠、9组黄泥田灌渠、9组栗树派灌渠、6组清水灌渠、七组渠道改造</t>
  </si>
  <si>
    <t>2023年文联村23组豪田凸灌渠、怀泥凼灌渠、坟脑头灌渠、黄泥田灌渠、栗树派灌渠、清水灌渠、七组渠道改造</t>
  </si>
  <si>
    <t>总长1230m,其中豪田凸灌渠长190m、怀泥凼灌渠长500m、坟脑头灌渠长600m、黄泥田灌渠长150m、栗树派灌渠长400m、清水灌渠长200m、七组渠道长100m,采用100厚C20砼现浇,断面尺寸b×h=0.4×0.4m。</t>
  </si>
  <si>
    <t>234元/m</t>
  </si>
  <si>
    <t>解决脱贫（监测）户69户237人107亩农田水利灌溉问题，改善生产条件，增产增收；</t>
  </si>
  <si>
    <t>隆回县-荷田乡_产业发展_生产项目_2023文联村10组渠道改造</t>
  </si>
  <si>
    <t>2023文联村10组渠道改造</t>
  </si>
  <si>
    <t>长420m,采用100厚C20砼现浇,断面尺寸b×h=0.3×0.3m。</t>
  </si>
  <si>
    <t>167元/m</t>
  </si>
  <si>
    <t>解决脱贫（监测）户5户18人12亩农田水利灌溉问题，改善生产条件，增产增收；</t>
  </si>
  <si>
    <t>黄皮乐村</t>
  </si>
  <si>
    <t>隆回县_产业发展_生产项目_2023年黄皮村5组捞上铺1#渠道修建</t>
  </si>
  <si>
    <t>2023年黄皮村5组捞上铺1#渠道修建</t>
  </si>
  <si>
    <t>5组捞上铺1#渠道长197m,采用100厚C20砼现浇,断面尺寸b×h=0.5×0.5m。</t>
  </si>
  <si>
    <t>254元/m</t>
  </si>
  <si>
    <t>农田水利;解决脱贫（监测）户8户35人29亩农田灌溉问题，改善生产条件，增产增收。</t>
  </si>
  <si>
    <t>九佳村</t>
  </si>
  <si>
    <t>隆回县_产业发展_生产项目_2023年九佳村15组、14组划开坪排渠修建</t>
  </si>
  <si>
    <t>2023年九佳村15组、14组划开坪排渠修建</t>
  </si>
  <si>
    <t>15组、14组划开坪排渠长764m,0+000~0+110断面尺寸b×h=0.8×0.9m，0+110~0+380断面尺寸b×h=1.0×1.0m，0+380~0+660断面尺寸b ×h=1.5 × 1.5m，0+660~0+764断面尺寸b×h=2.5×1.5m，边坡1：0.15，侧墙采用浆砌石衬砌、墙顶10cm砼盖面</t>
  </si>
  <si>
    <t>1113元/m</t>
  </si>
  <si>
    <t>改善脱贫（监测）户18户61人42亩农业生产灌溉用水问题</t>
  </si>
  <si>
    <t>隆回县-荷田乡_产业发展_生产项目_2023年九佳村13组、12组庙现排渠修建</t>
  </si>
  <si>
    <t>2023年九佳村13组、12组庙现排渠修建</t>
  </si>
  <si>
    <t>13组、12组庙现排渠长333m,断面尺寸b×h=2×1.5m，边坡1：0.15，侧墙采用浆砌石衬砌、墙顶10cm砼盖面</t>
  </si>
  <si>
    <t>1622元/m</t>
  </si>
  <si>
    <t>改善脱贫（监测）户27户83人56亩农业生产灌溉用水问题</t>
  </si>
  <si>
    <t>隆回县-荷田乡_产业发展_生产项目_2023年九佳村10组、11组、12组、13组九江排渠修建</t>
  </si>
  <si>
    <t>2023年九佳村10组、11组、12组、13组九江排渠修建</t>
  </si>
  <si>
    <t>10组、11组、12组、13组九江排渠长847m,断面尺寸b×h=2.0×1.5m，边坡1：0.15，侧墙采用浆砌石衬砌、墙顶10cm砼盖面</t>
  </si>
  <si>
    <t>1688元/m</t>
  </si>
  <si>
    <t>改善脱贫（监测）户39户117人220亩农业生产灌溉用水问题</t>
  </si>
  <si>
    <t>马家桥村</t>
  </si>
  <si>
    <t>隆回县-岩口镇_产业发展_配套设施项目_岩口镇2023年马家桥村大塘坝1#渠道（3、4组）、大塘坝2#渠道（9、10、11、12组）改造</t>
  </si>
  <si>
    <t>2023年马家桥村大塘坝1#渠道（3、4组）、大塘坝2#渠道（9、10、11、12组）改造</t>
  </si>
  <si>
    <t>大塘坝1#渠道（3、4组）、大塘坝2#渠道（9、10、11、12组）改造长549m,其中大塘坝1#渠道311m、大塘坝2#渠道238m、,采用100厚C20砼现浇,断面尺寸b×h=0.4×0.4m。</t>
  </si>
  <si>
    <t>237元/m</t>
  </si>
  <si>
    <t>解决14户脱贫户及监测户35人及一般农户灌溉问题</t>
  </si>
  <si>
    <t>隆回县-七江镇_产业发展_配套设施项目_2023年鸟树下村6组渠道修建</t>
  </si>
  <si>
    <t>2023年鸟树下村6组渠道修建</t>
  </si>
  <si>
    <t>县民政局</t>
  </si>
  <si>
    <t>鸟树下村6组新建水渠硬化150m*0.8m*0.6m</t>
  </si>
  <si>
    <t>695元/m³</t>
  </si>
  <si>
    <t>解决脱贫（监测）户13户56人30亩农田水利灌溉问题，改善生产条件，增产增收</t>
  </si>
  <si>
    <t>四方井村</t>
  </si>
  <si>
    <t>隆回县_产业发展_生产项目_2023年山界回族乡四方井村1、2组渠道修建</t>
  </si>
  <si>
    <t>2023年四方井村1、2组渠道修建</t>
  </si>
  <si>
    <t>山界回族乡人民政府</t>
  </si>
  <si>
    <t>1、2组渠道修建长266米、高2.4米，土石方开挖200立方米</t>
  </si>
  <si>
    <t>21万/处</t>
  </si>
  <si>
    <t>解决脱贫（监测）户26户82人生产出行问题,改善生产条件</t>
  </si>
  <si>
    <t>(2).产业园</t>
  </si>
  <si>
    <t>产业园</t>
  </si>
  <si>
    <t>太平洲 村</t>
  </si>
  <si>
    <t>隆回县_产业发展_配套设施项目_2023年花门街道太平洲村富硒蔬菜示范产业园基地 配套设施建设</t>
  </si>
  <si>
    <t>2023年花门街道太平洲村富硒蔬菜示范产业园基地配套设施建设</t>
  </si>
  <si>
    <t>1、机耕道（含排水沟）：路面宽3.5m, 150厚泥结碎石路面352米、沿河机耕道：路面宽3.5m, 块石路基，泥结碎石路面1210米；2、灌+排+田间路：底宽0.8m，深0.8m3275米；3、田间道硬化：路宽0.5m,两边包混凝土5069米；4、排水渠：宽×深：0.4×0.5m1970米；5、机耕下田坡道:土方回填压实306.5m³、泥结碎石路面（厚10cm)525m²；6、钢架蔬菜挑拣棚：32×30=960㎡,高6m；7、蔬菜农资中转场建设：建筑面积：200㎡，场地硬化：26m*24m</t>
  </si>
  <si>
    <t>329.87万元/村</t>
  </si>
  <si>
    <t>解决脱贫户61户214人  700亩农田和蔬菜生产水利灌溉及生产出行问题问题，改善生产条件，增产增收</t>
  </si>
  <si>
    <t>太平洲村</t>
  </si>
  <si>
    <t>隆回县-花门街道_产业发展_配套设施项目_2023年花门街道太平洲村富硒蔬菜示范产业园基地机耕道浆砌石挡土墙等基础设施建设</t>
  </si>
  <si>
    <t>2023年花门街道太平洲村富硒蔬菜示范产业园基地机耕道浆砌石挡土墙等基础设施建设</t>
  </si>
  <si>
    <t>1.太平车1组、10组机耕道浆砌石挡土墙长712米、高1.2米、下宽1.2米、上宽0.8米；2.2组基地农具储物间长15米、宽3米、高2.5米；3.老水渠修缮（50*1*.0.2）*2,4.渠道清淤4200米；5.排水渠和灌排渠混泥土拉板：（0.65*0.1*0.1）*250；6.铺设Φ110mmppc水管346米（含土方开挖、回填）</t>
  </si>
  <si>
    <t>38万元/项</t>
  </si>
  <si>
    <t>解决脱贫户11户32人360亩农田和蔬菜生产及安全出行问题，改善生产条件，增产增收</t>
  </si>
  <si>
    <t>龙富村</t>
  </si>
  <si>
    <t>隆回县_产业发展_配套设施项目_2023年花门街道龙富村富硒蔬菜示范产业园基地 配套设施建设</t>
  </si>
  <si>
    <t>2023年花门街道龙富村富硒蔬菜示范产业园基地配套设施建设</t>
  </si>
  <si>
    <t>1、田间生产便道：0.5m宽（含包边）2880米；2、硬化人行道1m宽（含包边）807米；3、排水渠500米(0.3*0.4)；4、排水渠500米(0.5*0.4)；5、新建22KW泵房3座（含电排、管道）；6、蓄水池3个；7、过路涵管6处；8、围堰32m³、草皮护坡31.92m²</t>
  </si>
  <si>
    <t>152.02万元/村</t>
  </si>
  <si>
    <t>解决脱贫户111户384人  300亩农田和蔬菜生产水利灌溉及生产出行问题问题，改善生产条件，增产增收</t>
  </si>
  <si>
    <t>麒麟村</t>
  </si>
  <si>
    <t>隆回县_产业发展_配套设施项目_2023年花门街道麒麟村富硒蔬菜示范产业园基地 配套设施建设</t>
  </si>
  <si>
    <t>2023年花门街道麒麟村富硒蔬菜示范产业园基地配套设施建设</t>
  </si>
  <si>
    <t>1、新修机耕道：3200米，路面宽3.5m, 块石路基，泥结碎石路面；2、排灌渠（含机耕桥12座）：底宽0.8m，深0.8m1000米；3、电灌泵站：新建机房1座13.6㎡、电灌设备1套（水泵(ＣＤＬＦ６５－３０－２）电机15KW）、管道14700m</t>
  </si>
  <si>
    <t>109.86万元/村</t>
  </si>
  <si>
    <t>解决脱贫户72户206人  210亩农田和蔬菜生产水利灌溉及生产出行问题问题，改善生产条件，增产增收</t>
  </si>
  <si>
    <t>隆回县-花门街道_产业发展_配套设施项目_2023年花门街道麒麟村富硒蔬菜示范产业园基地 分拣大棚及机耕道浆砌石挡土墙建设</t>
  </si>
  <si>
    <t>2023年花门街道麒麟村富硒蔬菜示范产业园基地蔬菜分拣大棚和机耕道浆砌石挡土墙建设</t>
  </si>
  <si>
    <r>
      <rPr>
        <sz val="9"/>
        <rFont val="宋体"/>
        <charset val="134"/>
        <scheme val="minor"/>
      </rPr>
      <t>1.蔬菜基地分拣大棚建设：地面平整夯实回填、地面硬化399</t>
    </r>
    <r>
      <rPr>
        <sz val="9"/>
        <rFont val="SimSun"/>
        <charset val="134"/>
      </rPr>
      <t>㎡</t>
    </r>
    <r>
      <rPr>
        <sz val="9"/>
        <rFont val="宋体"/>
        <charset val="134"/>
        <scheme val="minor"/>
      </rPr>
      <t>，修建分拣大棚16m*15m；2.2组大冲水库旁机耕道浆砌石挡土墙长38米，高4.1米，下宽2米，上宽1米；3.10组机耕道浆砌石挡土墙长41米，高1.5米，下宽1.2米，上宽0.8米</t>
    </r>
  </si>
  <si>
    <t>20万元/项</t>
  </si>
  <si>
    <t>解决脱贫户12户34人120亩农田和蔬菜生产及安全出行问题，改善生产条件，增产增收</t>
  </si>
  <si>
    <t>隆回县_产业发展_配套设施项目_2023年隆回县富硒蔬菜示范产业园麒麟村合作社设施农业建设</t>
  </si>
  <si>
    <t>2023年隆回县富硒蔬菜示范产业园麒麟村合作社设施农业建设</t>
  </si>
  <si>
    <t>基地建设200亩：1.建设冷库1座；2.水肥一体化设施（滴灌）1套。</t>
  </si>
  <si>
    <t>12万元/村</t>
  </si>
  <si>
    <t>新增带动脱贫人口(含监测人口)发展产业、务工就业数量75人；带动脱贫人口(含监测人口)人均年增收1000元</t>
  </si>
  <si>
    <t>红光村</t>
  </si>
  <si>
    <t>隆回县-三阁司镇_产业发展_配套设施项目_2023年三阁司镇富硒蔬菜示范产业园基地 （红光村段）配套设施建设</t>
  </si>
  <si>
    <t>2023年三阁司镇富硒蔬菜示范产业园基地（红光村段）配套设施建设</t>
  </si>
  <si>
    <t>1、新建排水渠1970m（0.3*0.5）；2、新建6m宽砂石道路100m;新建3.5m宽机耕道长210m；3、输水管网3000m;4、∅1.2m涵管安装长100m、过路涵管4处；5、借土回填鱼塘26125m³</t>
  </si>
  <si>
    <t>116.89万元/处</t>
  </si>
  <si>
    <t>解决脱贫户50户189人210亩农田和蔬菜生产水利灌溉及生产出行问题问题，改善生产条件，增产增收</t>
  </si>
  <si>
    <t>禾塘村</t>
  </si>
  <si>
    <t>隆回县-三阁司镇_产业发展_配套设施项目_"2023年三阁司镇富硒蔬菜示范产业园基地 （禾塘村段）配套设施建设"</t>
  </si>
  <si>
    <t>2023年三阁司镇富硒蔬菜示范产业园基地（禾塘村段）配套设施建设</t>
  </si>
  <si>
    <t>1、新建排水渠1030km（0.3*0.5）；2、新建3.5m宽机耕道长670m；3、新建22KW离心泵房一座及75m³蓄水池1座;4、输水管网2000m；5、过路涵管10处；6河道清淤281.6m³、围堰32m³、草皮护坡31.92m²</t>
  </si>
  <si>
    <t>47.84万元/处</t>
  </si>
  <si>
    <t>解决脱贫户35户110人160亩农田和蔬菜生产水利灌溉及生产出行问题问题，改善生产条件，增产增收</t>
  </si>
  <si>
    <t>温塘村</t>
  </si>
  <si>
    <t>隆回县-三阁司镇_产业发展_配套设施项目_"2023年温塘村富硒蔬菜示范产业园基地 配套设施建设"</t>
  </si>
  <si>
    <t>2023年温塘村富硒蔬菜示范产业园基地配套设施建设</t>
  </si>
  <si>
    <t>1、新建3.8m宽机耕道长4km；2、硬化3.5m宽机耕道200m；3、蓄水池维修加固2座；4、管网安装6800m</t>
  </si>
  <si>
    <t>113.81万元/处</t>
  </si>
  <si>
    <t>解决脱贫户21户57人400亩农田和蔬菜生产水利灌溉及生产出行问题问题，改善生产条件，增产增收</t>
  </si>
  <si>
    <t>隆回县-岩口镇_产业发展_生产项目_"2023年枫井坪村富硒蔬菜示范产业园基地 配套设施建设"</t>
  </si>
  <si>
    <t>2023年枫井坪村富硒蔬菜示范产业园基地配套设施建设</t>
  </si>
  <si>
    <t>1、新建机耕道250米；2、2口山塘清於加固6666立方米；3、新建电排1座</t>
  </si>
  <si>
    <t>30万元/处</t>
  </si>
  <si>
    <t>解决脱贫户134户462人160亩农田和蔬菜生产水利灌溉及生产出行问题问题，改善生产条件，增产增收</t>
  </si>
  <si>
    <t>隆回县-岩口镇_产业发展_生产项目_岩口镇2023年枫井坪村富硒蔬菜示范产业园井塘生态合作社联农带农基地建设项目</t>
  </si>
  <si>
    <t>2023年枫井坪村富硒蔬菜示范产业园井塘生态合作社联农带农基地建设项目</t>
  </si>
  <si>
    <t>育蔬菜苗辐射带动农（脱贫、监测）户种植面积200亩</t>
  </si>
  <si>
    <t>226元/亩</t>
  </si>
  <si>
    <t>解决脱贫户26户109人增产增收</t>
  </si>
  <si>
    <t>隆回县-岩口镇_产业发展_生产项目_岩口镇2023年枫井坪村富硒蔬菜示范产业园井塘生态合作社设施农业建设项目</t>
  </si>
  <si>
    <t>2023年枫井坪村富硒蔬菜示范产业园井塘生态合作社设施农业建设项目</t>
  </si>
  <si>
    <t>基地建设32亩，1、400平方育苗棚改造（12万）；2、30立方蓄水池修建（13万）；3、75电排供水管（11万）</t>
  </si>
  <si>
    <t>14.4万元/处</t>
  </si>
  <si>
    <t>解决160亩蔬菜基地溉、及脱贫户134户462人改善生产条件，增产增收</t>
  </si>
  <si>
    <t>竹叶村</t>
  </si>
  <si>
    <t>隆回县_产业发展_配套设施项目_2023年荷香桥镇竹叶村富硒蔬菜示范产业园基地 配套设施建设</t>
  </si>
  <si>
    <t>2023年荷香桥镇竹叶村富硒蔬菜示范产业园基地配套设施建设</t>
  </si>
  <si>
    <t>荷香桥镇人民政府</t>
  </si>
  <si>
    <t>1、新修机耕道400米*3.5米；2、排水渠670米（0.3*0.4）；3、人行便道1000米（1*0.8）；4、土地平整 40亩；5、泵房新建(含电排和管道）1处；6、蓄水池1个；7、过路涵管2处；8、围堰32m³、草皮护坡31.92m²</t>
  </si>
  <si>
    <t>48.69万元/村</t>
  </si>
  <si>
    <t>解决脱贫户28户93人  250亩农田和蔬菜生产水利灌溉及生产出行问题问题，改善生产条件，增产增收</t>
  </si>
  <si>
    <t>桐木桥村</t>
  </si>
  <si>
    <t>隆回县_产业发展_配套设施项目_2023年荷香桥镇桐木桥村富硒蔬菜示范产业园基地 配套设施建设</t>
  </si>
  <si>
    <t>2023年荷香桥镇桐木桥村富硒蔬菜示范产业园基地配套设施建设</t>
  </si>
  <si>
    <t>1、排水渠1600米0.3米宽*0.4米高；2、路面铺沙1350米*宽4米*高0.1米；3、浆砌挡土墙740米；4、泵房改建(含电排和管道）1处；5、过路涵管2处</t>
  </si>
  <si>
    <t>59.13万元/村</t>
  </si>
  <si>
    <t>解决脱贫户58户169人  300亩农田和蔬菜生产水利灌溉及生产出行问题问题，改善生产条件，增产增收</t>
  </si>
  <si>
    <t>九牛坳村</t>
  </si>
  <si>
    <t>隆回县_产业发展_配套设施项目_2023年荷香桥镇九牛坳村富硒蔬菜示范产业园基地 配套设施建设</t>
  </si>
  <si>
    <t>2023年荷香桥镇九牛坳村富硒蔬菜示范产业园基地配套设施建设</t>
  </si>
  <si>
    <t>1、新修机耕道500米*3.5米；2、排水渠1000米（0.3*0.4）；3、泵房新建(含电排和管道)1处；4、过路涵管2处；5、围堰32m³、草皮护坡31.92m²</t>
  </si>
  <si>
    <t>55.1万元/村</t>
  </si>
  <si>
    <t>解决脱贫户28户75人  210亩农田和蔬菜生产水利灌溉及生产出行问题问题，改善生产条件，增产增收</t>
  </si>
  <si>
    <t>竹塘村</t>
  </si>
  <si>
    <t>隆回县-桃花坪街道_产业发展_配套设施项目_2023年桃花坪街道竹塘村富硒蔬菜示范产业园基地配套设施项目</t>
  </si>
  <si>
    <t>2023年桃花坪街道竹塘村富硒蔬菜示范产业园基地配套设施项目</t>
  </si>
  <si>
    <t>1、新修机耕道路面宽4.5m700米、路面宽3.5m380米；2、管道灌溉工程：吸水管DN160热镀锌钢管（10m）0.18t、上水管（DN160PE管（0.6MPa）60米、输水管DN250PE管（0.6MPa）1000米、配水管DN125PE管（0.6MPa）500米、配水支管DN90PE管（0.8MPa）1000米、闸阀井26个；3、电灌泵站:泵房维修1座、高位水池1个及附属设施</t>
  </si>
  <si>
    <t>72.16/处</t>
  </si>
  <si>
    <t>解决脱贫户52户198人100亩农田和蔬菜生产水利灌溉及生产出行问题，改善生产条件，增产增收.</t>
  </si>
  <si>
    <t>大塘村</t>
  </si>
  <si>
    <t>隆回县-北山镇_产业发展_配套设施项目_2023年北山镇大塘村富硒蔬菜产业园基地配套设施建设</t>
  </si>
  <si>
    <t>2023年北山镇大塘村富硒蔬菜产业园基地配套设施建设</t>
  </si>
  <si>
    <t>北山镇人民政府</t>
  </si>
  <si>
    <t>1、新修机耕道路面宽3.5m632米、维修机耕道路面宽2.5m830米（含路下排水涵管(d300)和清理维修排水沟1600米），2、200m³积肥污水池1个，3、30m³清水池1个，4、场地硬化：场地平整1007㎡、C20砼坪181㎡，5、管道灌溉工程：DN110mm管道1000米、DN75mm PE管道1200米、DN50mm PE管道850米、DN40PE管（1.6MPa）提水管道310米</t>
  </si>
  <si>
    <t>62.68万元/处</t>
  </si>
  <si>
    <t>解决脱贫（监测）户97户304人200亩农田和蔬菜生产水利灌溉及生产出行问题，改善生产条件，增产增收</t>
  </si>
  <si>
    <t>大院村</t>
  </si>
  <si>
    <t>隆回县-北山镇_产业发展_配套设施项目_2023年北山镇大院村富硒蔬菜产业园基地配套设施建设</t>
  </si>
  <si>
    <t>2023年北山镇大院村富硒蔬菜产业园基地配套设施建设</t>
  </si>
  <si>
    <t>1.机耕道建设0.27公里，宽3.5米；0.22公里，宽2.5米；2.排水渠（宽*深：0.35*0.70）297米、机耕桥3座；3、电灌泵站：新建机房12.53㎡、砖砌水池(6*4*3.1)、一级提水上水管DN150PE管（1.0MPa)15米、进出水DN150PE管（1.0MPa)22米；4.喷灌设施60亩，滴灌设施一套；5.建设10个大棚，总面积8000㎡。6.三相四线380V电源线370m</t>
  </si>
  <si>
    <t>72万元/处</t>
  </si>
  <si>
    <t>解决脱贫（监测）户168户492人167亩农田和蔬菜生产水利灌溉及生产出行问题，改善生产条件，增产增收</t>
  </si>
  <si>
    <t>隆回县-北山镇_产业发展_配套设施项目_2023年北山镇大院村15.16组富硒蔬菜示范产业园基地配套设施项目</t>
  </si>
  <si>
    <t>2023年北山镇大院村15.16组富硒蔬菜示范产业园基地配套设施项目</t>
  </si>
  <si>
    <t>1.新建机耕道长1230米，宽3米，2.新建灌渠长540米（30宽*40高），3.新建机耕桥1座长5.5米，宽3.5米</t>
  </si>
  <si>
    <r>
      <rPr>
        <sz val="9"/>
        <rFont val="Times New Roman"/>
        <charset val="134"/>
      </rPr>
      <t>25.89</t>
    </r>
    <r>
      <rPr>
        <sz val="9"/>
        <rFont val="宋体"/>
        <charset val="134"/>
      </rPr>
      <t>万元</t>
    </r>
    <r>
      <rPr>
        <sz val="9"/>
        <rFont val="Times New Roman"/>
        <charset val="134"/>
      </rPr>
      <t>/</t>
    </r>
    <r>
      <rPr>
        <sz val="9"/>
        <rFont val="宋体"/>
        <charset val="134"/>
      </rPr>
      <t>处</t>
    </r>
  </si>
  <si>
    <t>解决脱贫（监测）户102户552人农田和蔬菜生产水利灌溉及生产出行问题，改善生产条件，增产增收；</t>
  </si>
  <si>
    <t>军杰公司</t>
  </si>
  <si>
    <t>隆回县_产业发展_配套设施项目_2023年隆回县富硒蔬菜示范产业园军杰联农带农基地建设项目</t>
  </si>
  <si>
    <t>2023年隆回县富硒蔬菜示范产业园军杰联农带农基地建设项目</t>
  </si>
  <si>
    <t>育蔬菜苗辐射带动农（脱贫、监测）户种植面积1700亩</t>
  </si>
  <si>
    <t>新增带动脱贫人口(含监测人口)发展产业、务工就业数量226人；带动脱贫人口(含监测人口)人均年增收3000元</t>
  </si>
  <si>
    <t>隆回县_产业发展_配套设施项目_2023年隆回县富硒蔬菜示范产业园军杰种苗培育中心建设项目</t>
  </si>
  <si>
    <t>2023年隆回县富硒蔬菜示范产业园军杰种苗培育中心建设项目</t>
  </si>
  <si>
    <t>1.连栋大棚建设10000㎡(220万）；2.100m³蓄水池10m长×5m宽×2m深（7.5万）；2.喷灌设施10000㎡（10万）；3.水肥一体化设施127亩（50万）</t>
  </si>
  <si>
    <t>115万元/项</t>
  </si>
  <si>
    <t>新增带动脱贫人口(含监测人口)发展产业、务工就业数量62人；带动脱贫人口(含监测人口)人均年增收3000元</t>
  </si>
  <si>
    <t>隆回县_产业发展_配套设施项目_2023年隆回县富硒蔬菜示范产业园军杰委托帮扶项目</t>
  </si>
  <si>
    <t>2023年隆回县富硒蔬菜示范产业园军杰委托帮扶项目</t>
  </si>
  <si>
    <r>
      <rPr>
        <sz val="9"/>
        <rFont val="宋体"/>
        <charset val="134"/>
      </rPr>
      <t>生产线一条（</t>
    </r>
    <r>
      <rPr>
        <sz val="9"/>
        <rFont val="Times New Roman"/>
        <charset val="134"/>
      </rPr>
      <t>1</t>
    </r>
    <r>
      <rPr>
        <sz val="9"/>
        <rFont val="宋体"/>
        <charset val="134"/>
      </rPr>
      <t>鼓泡清洗机</t>
    </r>
    <r>
      <rPr>
        <sz val="9"/>
        <rFont val="Times New Roman"/>
        <charset val="134"/>
      </rPr>
      <t>12</t>
    </r>
    <r>
      <rPr>
        <sz val="9"/>
        <rFont val="宋体"/>
        <charset val="134"/>
      </rPr>
      <t>万、</t>
    </r>
    <r>
      <rPr>
        <sz val="9"/>
        <rFont val="Times New Roman"/>
        <charset val="134"/>
      </rPr>
      <t>2</t>
    </r>
    <r>
      <rPr>
        <sz val="9"/>
        <rFont val="宋体"/>
        <charset val="134"/>
      </rPr>
      <t>二次鼓泡清洗机</t>
    </r>
    <r>
      <rPr>
        <sz val="9"/>
        <rFont val="Times New Roman"/>
        <charset val="134"/>
      </rPr>
      <t>12</t>
    </r>
    <r>
      <rPr>
        <sz val="9"/>
        <rFont val="宋体"/>
        <charset val="134"/>
      </rPr>
      <t>万、</t>
    </r>
    <r>
      <rPr>
        <sz val="9"/>
        <rFont val="Times New Roman"/>
        <charset val="134"/>
      </rPr>
      <t>3</t>
    </r>
    <r>
      <rPr>
        <sz val="9"/>
        <rFont val="宋体"/>
        <charset val="134"/>
      </rPr>
      <t>毛棍机</t>
    </r>
    <r>
      <rPr>
        <sz val="9"/>
        <rFont val="Times New Roman"/>
        <charset val="134"/>
      </rPr>
      <t>9.6</t>
    </r>
    <r>
      <rPr>
        <sz val="9"/>
        <rFont val="宋体"/>
        <charset val="134"/>
      </rPr>
      <t>万、</t>
    </r>
    <r>
      <rPr>
        <sz val="9"/>
        <rFont val="Times New Roman"/>
        <charset val="134"/>
      </rPr>
      <t>4</t>
    </r>
    <r>
      <rPr>
        <sz val="9"/>
        <rFont val="宋体"/>
        <charset val="134"/>
      </rPr>
      <t>震动沥干</t>
    </r>
    <r>
      <rPr>
        <sz val="9"/>
        <rFont val="Times New Roman"/>
        <charset val="134"/>
      </rPr>
      <t>3.6</t>
    </r>
    <r>
      <rPr>
        <sz val="9"/>
        <rFont val="宋体"/>
        <charset val="134"/>
      </rPr>
      <t>万、</t>
    </r>
    <r>
      <rPr>
        <sz val="9"/>
        <rFont val="Times New Roman"/>
        <charset val="134"/>
      </rPr>
      <t>5</t>
    </r>
    <r>
      <rPr>
        <sz val="9"/>
        <rFont val="宋体"/>
        <charset val="134"/>
      </rPr>
      <t>输送带挑选台、</t>
    </r>
    <r>
      <rPr>
        <sz val="9"/>
        <rFont val="Times New Roman"/>
        <charset val="134"/>
      </rPr>
      <t>6</t>
    </r>
    <r>
      <rPr>
        <sz val="9"/>
        <rFont val="宋体"/>
        <charset val="134"/>
      </rPr>
      <t>输送带送料</t>
    </r>
    <r>
      <rPr>
        <sz val="9"/>
        <rFont val="Times New Roman"/>
        <charset val="134"/>
      </rPr>
      <t>4</t>
    </r>
    <r>
      <rPr>
        <sz val="9"/>
        <rFont val="宋体"/>
        <charset val="134"/>
      </rPr>
      <t>万、</t>
    </r>
    <r>
      <rPr>
        <sz val="9"/>
        <rFont val="Times New Roman"/>
        <charset val="134"/>
      </rPr>
      <t>7</t>
    </r>
    <r>
      <rPr>
        <sz val="9"/>
        <rFont val="宋体"/>
        <charset val="134"/>
      </rPr>
      <t>震动提升机</t>
    </r>
    <r>
      <rPr>
        <sz val="9"/>
        <rFont val="Times New Roman"/>
        <charset val="134"/>
      </rPr>
      <t>4</t>
    </r>
    <r>
      <rPr>
        <sz val="9"/>
        <rFont val="宋体"/>
        <charset val="134"/>
      </rPr>
      <t>万、</t>
    </r>
    <r>
      <rPr>
        <sz val="9"/>
        <rFont val="Times New Roman"/>
        <charset val="134"/>
      </rPr>
      <t>8</t>
    </r>
    <r>
      <rPr>
        <sz val="9"/>
        <rFont val="宋体"/>
        <charset val="134"/>
      </rPr>
      <t>电脑组合称重</t>
    </r>
    <r>
      <rPr>
        <sz val="9"/>
        <rFont val="Times New Roman"/>
        <charset val="134"/>
      </rPr>
      <t>9</t>
    </r>
    <r>
      <rPr>
        <sz val="9"/>
        <rFont val="宋体"/>
        <charset val="134"/>
      </rPr>
      <t>给袋式包装机</t>
    </r>
    <r>
      <rPr>
        <sz val="9"/>
        <rFont val="Times New Roman"/>
        <charset val="134"/>
      </rPr>
      <t>40</t>
    </r>
    <r>
      <rPr>
        <sz val="9"/>
        <rFont val="宋体"/>
        <charset val="134"/>
      </rPr>
      <t>万、</t>
    </r>
    <r>
      <rPr>
        <sz val="9"/>
        <rFont val="Times New Roman"/>
        <charset val="134"/>
      </rPr>
      <t>10</t>
    </r>
    <r>
      <rPr>
        <sz val="9"/>
        <rFont val="宋体"/>
        <charset val="134"/>
      </rPr>
      <t>装箱包装</t>
    </r>
    <r>
      <rPr>
        <sz val="9"/>
        <rFont val="Times New Roman"/>
        <charset val="134"/>
      </rPr>
      <t>12</t>
    </r>
    <r>
      <rPr>
        <sz val="9"/>
        <rFont val="宋体"/>
        <charset val="134"/>
      </rPr>
      <t>万）</t>
    </r>
  </si>
  <si>
    <t>100万元/项</t>
  </si>
  <si>
    <t>新增带动脱贫人口(含监测人口)发展产业、务工就业数量84人；带动脱贫人口(含监测人口)人均年增收3000元，村集体年增收14万元/年</t>
  </si>
  <si>
    <t>佰利康公司</t>
  </si>
  <si>
    <t>隆回县_产业发展_配套设施项目_2023年隆回县富硒蔬菜示范产业园佰利康联农带农基地建设项目</t>
  </si>
  <si>
    <t>2023年隆回县富硒蔬菜示范产业园佰利康联农带农基地建设项目</t>
  </si>
  <si>
    <t>新增带动脱贫人口(含监测人口)发展产业、务工就业数量213人；带动脱贫人口(含监测人口)人均年增收2700元</t>
  </si>
  <si>
    <t>隆回县_产业发展_配套设施项目_2023年隆回县富硒蔬菜示范产业园佰利康设施农业建设项目</t>
  </si>
  <si>
    <t>2023年隆回县富硒蔬菜示范产业园佰利康设施农业建设项目</t>
  </si>
  <si>
    <t>基地设施建设545亩，1、水肥一体化喷灌设施灌溉面积545亩每亩7250元，（包括机房，电机、过滤器，水肥一体机各一套）</t>
  </si>
  <si>
    <t>132万元/项</t>
  </si>
  <si>
    <t>新增带动脱贫人口(含监测人口)发展产业、务工就业数量43人；带动脱贫人口(含监测人口)人均年增收2700元</t>
  </si>
  <si>
    <t>隆回县_产业发展_配套设施项目_2023年隆回县富硒蔬菜示范产业园佰利康委托帮扶项目</t>
  </si>
  <si>
    <t>2023年隆回县富硒蔬菜示范产业园佰利康委托帮扶项目</t>
  </si>
  <si>
    <t>建设育苗播种车间240平方米，自动化播种机1套及配套辅助设施</t>
  </si>
  <si>
    <t>新增带动脱贫人口(含监测人口)发展产业、务工就业数量67人；带动脱贫人口(含监测人口)人均年增收2700元，村集体年增收4万元/年</t>
  </si>
  <si>
    <t>隆回县_产业发展_配套设施项目_2023年隆回县富硒蔬菜示范产业园佰利康蔬菜精深加工仓储项目</t>
  </si>
  <si>
    <t>2023年隆回县富硒蔬菜示范产业园佰利康蔬菜精深加工仓储项目</t>
  </si>
  <si>
    <t>基地厂房建设：1.分拣中心1280平米钢架结构650/平米9*40*32（125万元）；2.制冰车间1280平方1650米/平米4.5*40*32，混凝土钢筋结构20公分厚/平米108元（225万元）；3.制冰设备45万元</t>
  </si>
  <si>
    <t>158万元/项</t>
  </si>
  <si>
    <t>新增带动脱贫人口(含监测人口)发展产业、务工就业数量51人；带动脱贫人口(含监测人口)人均年增收2700元</t>
  </si>
  <si>
    <t>湖南省辰河生态农业科技股份有限公司</t>
  </si>
  <si>
    <t>隆回县_产业发展_配套设施项目_2023年隆回县富硒蔬菜示范产业园辰河农业委托帮扶项目</t>
  </si>
  <si>
    <t>2023年隆回县富硒蔬菜示范产业园辰河农业委托帮扶项目</t>
  </si>
  <si>
    <t>1.年产2万吨有机无机复混肥料生产线仓库建设700㎡（35）万元，生物菌实验室设备改造1套（15万元）；2.富硒降镉有机蔬菜示范基地90亩（51.1万元）</t>
  </si>
  <si>
    <t>新增带动脱贫人口(含监测人口)发展产业、务工就业数量6人；带动脱贫人口(含监测人口)人均年增收400元，村集体年增收4万元/年</t>
  </si>
  <si>
    <t>陈志华生态农业有限公司</t>
  </si>
  <si>
    <t>隆回县_产业发展_配套设施项目_2023年隆回县富硒蔬菜示范产业园九牛坳陈志华生态农业有限公司设施农业建设项目</t>
  </si>
  <si>
    <t>2023年隆回县富硒蔬菜示范产业园九牛坳陈志华生态农业有限公司设施农业建设项目</t>
  </si>
  <si>
    <t>1.新建大棚宽6m*长40m*2个=480平方；宽6m*长32m*3个=576平方；宽6m*长25m*1个=150平方；宽6m*长20m*2个=240平方；宽6m*长35m*3个=630平方；宽6m*长31m*1个=186平方；宽6m*长41m*3个=738平方；宽6m*长54m*1个=324平方；宽6m*长52m*1个=312平方；宽6m*长36m*6个=1296平方；宽6m*长31m*2个=372平方；宽6m*长22m*1个=132平方；宽20m*长50m*1个=1000平方，合计27个=6436平方*46元（29.6万）；2.棚喷灌水肥一体机27个棚6436平方*26元（16.7万）；3.智能高压打压设备27个6436平方*18（11.6万）</t>
  </si>
  <si>
    <t>18万元/项</t>
  </si>
  <si>
    <t>新增带动脱贫人口(含监测人口)发展产业、务工就业数量10人；带动脱贫人口(含监测人口)人均年增收5000元</t>
  </si>
  <si>
    <t>农里优品公司</t>
  </si>
  <si>
    <t>隆回县-三阁司镇_产业发展_配套设施项目_2023年隆回县富硒蔬菜示范产业园农里优品设施农业建设项目</t>
  </si>
  <si>
    <t>2023年隆回县富硒蔬菜示范产业园农里优品设施农业建设项目</t>
  </si>
  <si>
    <t>三阁司红光基地：砖混结构中转仓库1800平方米层高4.5米，质检、仓储室400平方米层高4.5米。1、双层双项钢筋基础硬化2米宽60公分深地基208米，单价720元/米，共计149760元。2、地梁40CM宽*60CM深332米，单价144元/米，共计47808元。3、地面防水处理防水布2704平方米，单价30元/平方米,共计81120元。4、地面硬化（52米*52米）共2704平方米,单价150元/平方米,共计405600元。5、地面平整、压实和挖梁沟、回填走平,2704平方米,单价55元/平方米,共计148720元。6、排水沟加盖板,40CM*40CM,共400米,单价160元/米,共计64000元。7、墙体工程,4.5米18墙（含水泥粉刷和墙体承重柱）1300平方米,单价140元/平方米,共计182000元。8、中转仓库所需门窗178平方米,单价500元/平方米,共计89000元。9、质检仓储室装修（含水电安装）400平方米,单价700元/平方米,共计280000元。10、钢架树脂屋顶包含横梁工字钢和水泥柱2200平方米,单价288元/平方米,共计633600元。11、模板架材2200平方米,单价55元/平方米，共计121000元。1--11项合计：2202608元</t>
  </si>
  <si>
    <t>88.1万元/项</t>
  </si>
  <si>
    <t>新增带动脱贫人口(含监测人口)发展产业、务工就业数量100人；带动脱贫人口(含监测人口)人均年增收5000元</t>
  </si>
  <si>
    <t>隆回县-三阁司镇_产业发展_配套设施项目_2023年隆回县富硒蔬菜示范产业园农里优品蔬菜精深加工仓储项目</t>
  </si>
  <si>
    <t>2023年隆回县富硒蔬菜示范产业园农里优品蔬菜精深加工仓储项目</t>
  </si>
  <si>
    <t>三阁司红光基地：一、蔬菜基地安全生产防护栏2500米及安装固定设施设备34万元。1.购买防护栏2500米,单价85元/米,共计212500元。2.护栏立柱预埋开挖及平整和硬化(含硬化材料费)850个,单价55元/个,共计46750元。3.护栏安装费2500米,单价32.5元/米,共计81250元。1--3项合计340500元。二、60亩喷灌设施34万元。1.规格50灌溉分管9000米,单价12元/米,共计108000元。2.规格25灌溉分管8000米,单价3元/米,共计24000元。3.360度自动旋转喷头800个,单价28元/个,共计22400元。4.25外牙、内牙1000个,单价7元/个,共计7000元。5.控制开关6个,单价350元/个,共计2100元。6.闸阀120套，单价135元/个,共计16200元。7.施肥施药搅拌桶(容量：2吨/个）2个,单价1000元/个,共2000元。8.喷灌安装配件（弯头、三通、直接、堵头、胶水）60亩，450元/亩,共计27000元。9.其他费用（挖沟、回填、接管、排管、安装）60亩,单价2200元/亩,共计132000元。  1--9项合计：340700元</t>
  </si>
  <si>
    <t>27.2万元/项</t>
  </si>
  <si>
    <t>新增带动脱贫人口(含监测人口)发展产业、务工就业数100人；带动脱贫人口(含监测人口)人均年增收5000元</t>
  </si>
  <si>
    <t>湖南淳亿科技股份有限公司</t>
  </si>
  <si>
    <t>隆回县_产业发展_配套设施项目_2023年隆回县富硒蔬菜示范产业园淳亿设施农业建设项目</t>
  </si>
  <si>
    <t>2023年隆回县富硒蔬菜示范产业园淳亿设施农业建设项目</t>
  </si>
  <si>
    <t>基地种植建设7亩，3900㎡智能温室大棚主体结构、水肥一体设施、全自动温控系统、遮阳系统、温室通风系统、温室防虫系统、智能喷淋系统</t>
  </si>
  <si>
    <t>52万元/项</t>
  </si>
  <si>
    <t>新增带动脱贫人口(含监测人口)发展产业、务工就业数量108人；带动脱贫人口(含监测人口)人均年增收3200元</t>
  </si>
  <si>
    <t>隆回县_产业发展_配套设施项目_2023年隆回县富硒蔬菜示范产业园淳亿委托帮扶项目</t>
  </si>
  <si>
    <t>2023年隆回县富硒蔬菜示范产业园淳亿委托帮扶项目</t>
  </si>
  <si>
    <t>全自动包装设备（80包／分钟）34.8万元／台*3台=104.4万元</t>
  </si>
  <si>
    <t>新增带动脱贫人口(含监测人口)发展产业、务工就业数量108人；带动脱贫人口(含监测人口)人均年增收3200元，村集体年增收4万元/年</t>
  </si>
  <si>
    <t xml:space="preserve">湖南好菇粮农林科技公司
</t>
  </si>
  <si>
    <t>隆回县_产业发展_配套设施项目_2023年隆回县富硒蔬菜示范产业园好菇粮设施农业建设项目</t>
  </si>
  <si>
    <t>2023年隆回县富硒蔬菜示范产业园好菇粮设施农业建设项目</t>
  </si>
  <si>
    <t>基地种植建设12亩，建设9个标准化大棚（长36米*宽11米*高3米）*400平方*25.8万（厂房式大棚内设层架，空调）,冷库等建筑工程232.2万元，水电设备及安装工程17.8万元</t>
  </si>
  <si>
    <t>新增带动脱贫人口(含监测人口)发展产业、务工就业数量134人；带动脱贫人口(含监测人口)人均年增收2000元以上</t>
  </si>
  <si>
    <t>隆回县_产业发展_配套设施项目_2023年隆回县富硒蔬菜示范产业园好菇粮好菇粮委托帮扶项目</t>
  </si>
  <si>
    <t>2023年隆回县富硒蔬菜示范产业园好菇粮好菇粮委托帮扶项目</t>
  </si>
  <si>
    <t>投资包装设备合计100.5万，1.实罐缷垛机ENKX-01 1台，网带输送机L3000*1300含动力变频1套，实罐缷垛控制1套 185000元；2.转盘1000含动力变频1台15000元；3.皮带提升机L2000*W1801套6500元；4.翻罐器9#2套2400元；5.铁罐贴标机ENKG-01 1台116640元；6.循环收罐线L6000*W600双动力1套25000元；7.单排链板输送线L1000*W82.6 14.8米17760元；8.三排转变导轨R610*3 1套3200元；9.链板线动力RV减速电机配汇川3套11400元；10.高速不干胶贴标机ENKB-10 1台145000元；11.灯检平台1套2000元；12.折盖封箱机ENKE-02 1台12000元；13.动力辊筒输送机PTL1000*W400 1台15000元；14.万向轮平台PTL1000*W400 5套9500元；15.动力系统台湾万鑫电机+汇川变频2套7600元；16.无动力掍筒输送L2000*W600 1套4000元；17.整线控制系统电线电缆+不锈钢桥架-控制柜1套12000元；18.整线运费1套10000元；19.智能枕式包装机SZ2801台 72000元；20.喷码机1台13000元；21.激光喷码机CO2-40 1台15000元；22.车间柜子及更衣室1套26124元；23.记录万用表FLUKE-189/CN 1台5750元；24.手动搬运车1台2600元；25.电动搬运车1台26780元；26.侧移器1台4500元；27.包装生产线一条240000元</t>
  </si>
  <si>
    <t>新增带动脱贫人口(含监测人口)发展产业、务工就业数量30人；带动脱贫人口(含监测人口)人均年增收4000元以上，村集体年增收4万元/年</t>
  </si>
  <si>
    <t>隆回县_产业发展_配套设施项目_2023年隆回县富硒蔬菜示范产业园好菇粮蔬菜精深加工仓储项目</t>
  </si>
  <si>
    <t>2023年隆回县富硒蔬菜示范产业园好菇粮蔬菜精深加工仓储项目</t>
  </si>
  <si>
    <t>投资生产加工设备合计500.3万：1.卧式燃生物犢蒸汽锅炉(WWS2-1.25-SW)238600元；2.气泡清洗提升机4800*1250*1600 1台45000元；3.浸泡提升机8500*1000*1200 1台65000元；4.过度皮带7000*400 1台35000元；5.挑选皮带8000*600 2台130000元；6.挑选下输送皮带900*400 2台120000元；7.挑选工作台800*450 32台27200元；8.皮带提升机2000*400 2台36000元；9.皮带输送7000*500 1台22000元；10.斗式预煮机12000*1300*1200 1台305000元；11.提升皮带输送机4000*500 1台23500元；12.输送皮带8000*400 1台28000元；13.冷却溜槽R200 16.5米16500元；14.去毛发、去杂机2800*1000*1000 1台58000元；15.皮带输送25009*400 1台15800元；16.冷却鼓泡清洗机8000*1200*1500 1台76000元；17.接料桶1800*800*600 1台16000元；18.链板输送带W=114 214米535000元；19.网带缓冲平带3000*1300 1台28000元；20.单排90度转变输送带R500 2台21000元；21.双排90度转变输送带R500 5台70000元；22.叁排92度转变输送带R500 1台18000元；23.模块化链板输送W=195 15米54000元；24.模块化链板输送W=340 6米25200元；25.皮带循环输送9000*800 1台102000元；26.减速机（含变频）0.75-2.2KW 50台525000元；27.玻璃瓶洗瓶机4500*1200*1500 1台175000元；28.铁罐洗瓶机3000*1000*1500 1台112000元；29.铁罐、玻璃瓶缷垛机5600*2330*3000 1台315000元；30.进出笼地面小车5000*2200*1200 1台50000元；31.笼车转向台直径120 2台25000元；32.横车导轨8号轻轨36米19800元；33.笼车导轨（无动力）800*600 17米34000元；34.手动装笼机1200*1200*1500 1台45000元；35.手动缷笼机1200*1200*1500 1台55000元；36.自动码垛机7459*2330*3500 1台415000元；37.热水清洗槽1500*700 1台27000元；38.实罐清洗机3000*600 1台52000元；39.旋涡风机吹干机1200*800 1台28000元；40.控制柜（进口元件）1800*1200*800 2套130000元；41.电器半自动蒸气杀菌锅（换热器）1200*3600 2台236000元；42.给袋式包装机1台308000元；43.CT4B18封罐机1台140000元；44.电动叉车、手动叉车1套102520元；45.不锈钢304方形冷水箱144T 1套80000元；46.广加环型臭氧发生器HY-018-200A 1台13500元；47.冷干机7.5 1台3040元；48.过滤器2组560元；49.排水阀2个360元。</t>
  </si>
  <si>
    <t>200万元/项</t>
  </si>
  <si>
    <t>新增带动脱贫人口(含监测人口)发展产业、务工就业数量120人；带动脱贫人口(含监测人口)人均年增收4000元以上</t>
  </si>
  <si>
    <t>隆回托新种植专业合作社</t>
  </si>
  <si>
    <t>隆回县_产业发展_配套设施项目_2023年隆回县富硒蔬菜示范产业园托新设施农业建设项目</t>
  </si>
  <si>
    <t>2023年隆回县富硒蔬菜示范产业园托新设施农业建设项目</t>
  </si>
  <si>
    <t>1.电排一套6万；  2.水肥一体化设一套13万；  3.钢结构厂棚户1000平方29万；4培育（保温）房800平方24万；5.培育架1000平方10万； 6.愊温空调6套5万；7.分拣房600平方16万；8.烘干设备1套8万；9设施配套钢结构房300平方9万;</t>
  </si>
  <si>
    <t>48万元/项</t>
  </si>
  <si>
    <t>新增带动脱贫人口(含监测人口)发展产业、务工就业数量30人；带动脱贫人口(含监测人口)人均年增收1500元</t>
  </si>
  <si>
    <t>湖南省瑞源农业有限公司</t>
  </si>
  <si>
    <t>隆回县_产业发展_配套设施项目_2023年隆回县富硒蔬菜示范产业园瑞源农业委托帮扶项目</t>
  </si>
  <si>
    <t>2023年隆回县富硒蔬菜示范产业园瑞源农业委托帮扶项目</t>
  </si>
  <si>
    <t>1、鲲鹏履带式生物学形选机（安美达）（34.6万元）。2、304不锈钢平输振动分料器（12万元）。3、T型提升机（21万元）。4、振动喂料器、除杂筛等（27.8万元）。5、304不锈钢辅材（衔接料口）（8.6万元）</t>
  </si>
  <si>
    <t>新增带动脱贫人口(含监测人口)发展产业、务工就业数量30人；带动脱贫人口(含监测人口)人均年增收2000元，村集体年增收4万元/年</t>
  </si>
  <si>
    <t>4.金融保险配套项目</t>
  </si>
  <si>
    <t>金融保险配套项目</t>
  </si>
  <si>
    <t>新型经营主体贷款贴息</t>
  </si>
  <si>
    <t>相关乡镇（街道）</t>
  </si>
  <si>
    <t>隆回县_产业发展_金融保险配套项目_2021年新型农业经营主体贷款贴息</t>
  </si>
  <si>
    <t>2021年新型农业经营主体贷款贴息</t>
  </si>
  <si>
    <r>
      <rPr>
        <sz val="9"/>
        <rFont val="宋体"/>
        <charset val="134"/>
      </rPr>
      <t>对</t>
    </r>
    <r>
      <rPr>
        <sz val="9"/>
        <rFont val="Times New Roman"/>
        <charset val="134"/>
      </rPr>
      <t>2021</t>
    </r>
    <r>
      <rPr>
        <sz val="9"/>
        <rFont val="宋体"/>
        <charset val="134"/>
      </rPr>
      <t>年新型农业经营主体贷款进行贴息</t>
    </r>
  </si>
  <si>
    <r>
      <rPr>
        <sz val="9"/>
        <rFont val="宋体"/>
        <charset val="134"/>
      </rPr>
      <t>贷款利息</t>
    </r>
    <r>
      <rPr>
        <sz val="9"/>
        <rFont val="Times New Roman"/>
        <charset val="134"/>
      </rPr>
      <t>50%</t>
    </r>
  </si>
  <si>
    <r>
      <rPr>
        <sz val="9"/>
        <rFont val="宋体"/>
        <charset val="134"/>
      </rPr>
      <t>降低新型农业经营主体贷款成本，增强农业企业竞争力，带动脱贫户和监测户</t>
    </r>
    <r>
      <rPr>
        <sz val="9"/>
        <rFont val="Times New Roman"/>
        <charset val="134"/>
      </rPr>
      <t>414</t>
    </r>
    <r>
      <rPr>
        <sz val="9"/>
        <rFont val="宋体"/>
        <charset val="134"/>
      </rPr>
      <t>户增收</t>
    </r>
  </si>
  <si>
    <t>小额贷款贴息</t>
  </si>
  <si>
    <t>各乡镇（街道）</t>
  </si>
  <si>
    <t>各村</t>
  </si>
  <si>
    <t>隆回县_产业发展_金融保险配套项目_2023年度产业帮扶小额信贷贴息</t>
  </si>
  <si>
    <t>2023年度产业帮扶小额信贷贴息</t>
  </si>
  <si>
    <t>为6000余户脱贫人口提供贷款贴息</t>
  </si>
  <si>
    <t>贴息年率3.65-4.75%</t>
  </si>
  <si>
    <t>为6000余户脱贫人口提供贷款贴息，发展产业提供资金保障，增加脱贫户收入</t>
  </si>
  <si>
    <t>二、就业项目</t>
  </si>
  <si>
    <t>1.务工补助</t>
  </si>
  <si>
    <t>就业项目</t>
  </si>
  <si>
    <t>务工补助</t>
  </si>
  <si>
    <t>交通费补助</t>
  </si>
  <si>
    <t>有关村</t>
  </si>
  <si>
    <t>隆回县_就业项目_务工补助_2023年转移就业交通补助</t>
  </si>
  <si>
    <t>2023年转移就业交通补助</t>
  </si>
  <si>
    <t>对外出务工的脱贫(监测)劳动力发放一次性交通补贴</t>
  </si>
  <si>
    <t>省外400元/人、省内市外200元/人、市内县外100元/人</t>
  </si>
  <si>
    <t>解决脱贫(监测）人口1500户1600人就业，增加脱贫(监测）户收入</t>
  </si>
  <si>
    <t>2.就业培训</t>
  </si>
  <si>
    <t>就业培训</t>
  </si>
  <si>
    <t>技能培训</t>
  </si>
  <si>
    <t>隆回县_就业项目_就业_2023年高素质农民(产业发展)技术培训项目</t>
  </si>
  <si>
    <t>2023年高素质农民(产业发展)技术培训项目</t>
  </si>
  <si>
    <t>培训脱贫户及监测户10000户以上，培育一批“产业致富之星”“农业技术能手”“土专家”、“洋秀才”</t>
  </si>
  <si>
    <t>200元/户</t>
  </si>
  <si>
    <t>3.创业</t>
  </si>
  <si>
    <t>创业</t>
  </si>
  <si>
    <t>创业培训</t>
  </si>
  <si>
    <t>隆回县_就业项目_创业_2023年度乡村致富带头人培训</t>
  </si>
  <si>
    <t>2023年度隆回县乡村致富带头人培训</t>
  </si>
  <si>
    <t>乡村振兴致富带头人培训300人以上</t>
  </si>
  <si>
    <t>440元/人/天</t>
  </si>
  <si>
    <t>12底前完成培训人数300人以上，培训人员帮扶带动500以上村民增收，巩固提升脱贫成果，促进乡村产业振兴</t>
  </si>
  <si>
    <t>4.公益性岗位</t>
  </si>
  <si>
    <t>(1).村级保洁员工资</t>
  </si>
  <si>
    <t>公益性岗位</t>
  </si>
  <si>
    <t>隆回县-荷田乡_就业项目_公益性岗位_2023年荷田乡村级保洁员工资</t>
  </si>
  <si>
    <t>2023年荷田乡村级保洁员工资</t>
  </si>
  <si>
    <t>荷田乡人民政府</t>
  </si>
  <si>
    <t>荷田乡2023年村级保洁员58人,12个月工资,600元/月.人</t>
  </si>
  <si>
    <t>600元/月.人</t>
  </si>
  <si>
    <t>解决农户58人，其中脱贫（监测）人口22人就业，增加农户和脱贫户（监测）收入</t>
  </si>
  <si>
    <r>
      <rPr>
        <sz val="9"/>
        <rFont val="宋体"/>
        <charset val="134"/>
      </rPr>
      <t>隆回县</t>
    </r>
    <r>
      <rPr>
        <sz val="9"/>
        <rFont val="Courier New"/>
        <charset val="134"/>
      </rPr>
      <t>_</t>
    </r>
    <r>
      <rPr>
        <sz val="9"/>
        <rFont val="宋体"/>
        <charset val="134"/>
      </rPr>
      <t>就业项目</t>
    </r>
    <r>
      <rPr>
        <sz val="9"/>
        <rFont val="Courier New"/>
        <charset val="134"/>
      </rPr>
      <t>_</t>
    </r>
    <r>
      <rPr>
        <sz val="9"/>
        <rFont val="宋体"/>
        <charset val="134"/>
      </rPr>
      <t>公益性岗位</t>
    </r>
    <r>
      <rPr>
        <sz val="9"/>
        <rFont val="Courier New"/>
        <charset val="134"/>
      </rPr>
      <t>_2023</t>
    </r>
    <r>
      <rPr>
        <sz val="9"/>
        <rFont val="宋体"/>
        <charset val="134"/>
      </rPr>
      <t>年花门街道村级保洁员工资</t>
    </r>
  </si>
  <si>
    <t>2023年花门街道村级保洁员工资</t>
  </si>
  <si>
    <t>花门街道2023年村级保洁员158人,12个月工资,600元/月.人</t>
  </si>
  <si>
    <t>解决农户158人，其中脱贫（监测）人口61人就业，增加农户和脱贫（监测）户收入</t>
  </si>
  <si>
    <t>隆回县-六都寨镇_就业项目_公益性岗位_2023年六都寨镇村级保洁员工资</t>
  </si>
  <si>
    <t>2023年六都寨镇村级保洁员工资</t>
  </si>
  <si>
    <t>六都寨镇2023年村级保洁员124人,12个月工资,600元/月.人</t>
  </si>
  <si>
    <t>解决农户124人，其中脱贫（监测）人口59人就业，增加农户和脱贫户（监测）收入</t>
  </si>
  <si>
    <t>隆回县-三阁司镇_乡村建设行动_人居环境整治_三阁司镇2023年村级保洁员工资</t>
  </si>
  <si>
    <t>2023年三阁司镇村级保洁员工资</t>
  </si>
  <si>
    <t>三阁司镇村级保洁员148人,12个月工资,600元/月.人</t>
  </si>
  <si>
    <t>解决农户148人，其中脱贫人口91人就业，增加农户和脱贫户收入</t>
  </si>
  <si>
    <t>隆回县-鸭田镇_就业项目_公益性岗位_2023年鸭田镇村级保洁员工资</t>
  </si>
  <si>
    <t>2023年鸭田镇村级保洁员工资</t>
  </si>
  <si>
    <t>村级保洁员64人,12个月工资,600元/月.人</t>
  </si>
  <si>
    <t>解决农户64人，其中脱贫人口42人就业，增加农户和脱贫户收入</t>
  </si>
  <si>
    <t>隆回县_就业项目_公益性岗位_2023年山界回族乡村级保洁员工资</t>
  </si>
  <si>
    <t>2023年山界回族乡村级保洁员工资</t>
  </si>
  <si>
    <t>山界回族乡村级保洁员54人,12个月工资,600元/月.人</t>
  </si>
  <si>
    <t>解决农户54人，其中脱贫人口24人就业，增加农户和脱贫户收入</t>
  </si>
  <si>
    <t>隆回县-西洋江镇_就业项目_公益性岗位_2023年西洋江镇村级保洁员工资</t>
  </si>
  <si>
    <t>2023年西洋江镇村级保洁员工资</t>
  </si>
  <si>
    <t>西洋江镇村保洁员82人,12个月工资,600元/月.人</t>
  </si>
  <si>
    <t>解决农户82人，其中脱贫人口57人就业，增加农户和脱贫户收入</t>
  </si>
  <si>
    <t>隆回县_就业项目_公益性岗位_2023年金石桥镇村级保洁员工资</t>
  </si>
  <si>
    <t>2023年金石桥镇村级保洁员工资</t>
  </si>
  <si>
    <t>金石桥镇村级保洁员138人,12个月工资,600元/月.人</t>
  </si>
  <si>
    <t>保洁员138人，受益户132户，受益家庭人口483人，脱贫（监测）户63户，受益家庭人口197人，脱贫（监测）就业人员65人</t>
  </si>
  <si>
    <t>隆回县-滩头镇_就业项目_公益性岗位_2023年滩头镇村级保洁员工资</t>
  </si>
  <si>
    <t>2023年滩头镇村级保洁员工资</t>
  </si>
  <si>
    <t>滩头镇人民政府</t>
  </si>
  <si>
    <t>滩头镇2023年级保洁员175人,12个月工资,600元/月.人</t>
  </si>
  <si>
    <t>解决农户175人，其中脱贫94人，监测户1人就业，增加农户和脱贫户（监测）收入</t>
  </si>
  <si>
    <t>隆回县_就业项目_公益性岗位_2023年司门前镇村级保洁员工资</t>
  </si>
  <si>
    <t>2023年司门前镇村级保洁员工资</t>
  </si>
  <si>
    <t>司门前镇村级保洁员121人,12个月工资,600元/月.人</t>
  </si>
  <si>
    <t>解决农户121人，其中脱贫（监测）人口64人就业，增加农户和脱贫户（监测）收入</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</si>
  <si>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就业项目</t>
    </r>
    <r>
      <rPr>
        <sz val="9"/>
        <rFont val="Courier New"/>
        <charset val="134"/>
      </rPr>
      <t>_</t>
    </r>
    <r>
      <rPr>
        <sz val="9"/>
        <rFont val="宋体"/>
        <charset val="134"/>
      </rPr>
      <t>公益性岗位</t>
    </r>
    <r>
      <rPr>
        <sz val="9"/>
        <rFont val="Courier New"/>
        <charset val="134"/>
      </rPr>
      <t>_2023</t>
    </r>
    <r>
      <rPr>
        <sz val="9"/>
        <rFont val="宋体"/>
        <charset val="134"/>
      </rPr>
      <t>年羊古坳镇村级保洁员工资</t>
    </r>
  </si>
  <si>
    <t>2023年羊古坳镇村级保洁员工资</t>
  </si>
  <si>
    <t>羊古坳镇村级保洁员63人,6个月工资,600元/月.人</t>
  </si>
  <si>
    <t>解决农户63人，其中脱贫人口25人就业，增加农户和脱贫户收入</t>
  </si>
  <si>
    <t>隆回县-七江镇_就业项目_公益性岗位_2023年七江镇镇村级保洁员工资</t>
  </si>
  <si>
    <t>2023年七江镇镇村级保洁员工资</t>
  </si>
  <si>
    <t>七江镇2023年村级保洁员113人,12个月工资,600元/月.人</t>
  </si>
  <si>
    <t>解决农户113人，其中脱贫人口57人就业，增加农户和脱贫户收入</t>
  </si>
  <si>
    <t>隆回县-横板桥镇_就业项目_公益性岗位_2023年横板桥镇村级保洁员工资</t>
  </si>
  <si>
    <t>2023年横板桥镇村级保洁员工资</t>
  </si>
  <si>
    <t>横板桥镇村级保洁员104人,12个月工资,600元/月.人</t>
  </si>
  <si>
    <t>解决农户104人，其中脱贫人口46人就业，增加农户和脱贫户收入</t>
  </si>
  <si>
    <t>隆回县-小沙江镇_就业项目_公益性岗位_2023年小沙江镇村级保洁员工资</t>
  </si>
  <si>
    <t>2023年小沙江镇村级保洁员工资</t>
  </si>
  <si>
    <t>小沙江镇人民政府</t>
  </si>
  <si>
    <t>小沙江镇村级保洁员55人,12个月工资,600元/月.人</t>
  </si>
  <si>
    <t>600元/人/月</t>
  </si>
  <si>
    <t>解决脱贫（监测）户1373户4709人人居环境问题，改善人居环境条件</t>
  </si>
  <si>
    <t>隆回县-虎形山瑶族乡_就业项目_公益性岗位_2023年虎形山瑶族乡村级保洁员工资</t>
  </si>
  <si>
    <t>2023年虎形山瑶族乡村级保洁员工资</t>
  </si>
  <si>
    <t>虎形山瑶族乡村级保洁员40人，12个月工资，600元/月·人</t>
  </si>
  <si>
    <t>解决农户40人，其中脱贫（监测）人口18人就业，增加农户和脱贫户（监测）收入</t>
  </si>
  <si>
    <r>
      <rPr>
        <sz val="9"/>
        <rFont val="宋体"/>
        <charset val="134"/>
      </rPr>
      <t>隆回县</t>
    </r>
    <r>
      <rPr>
        <sz val="9"/>
        <rFont val="Courier New"/>
        <charset val="134"/>
      </rPr>
      <t>-</t>
    </r>
    <r>
      <rPr>
        <sz val="9"/>
        <rFont val="宋体"/>
        <charset val="134"/>
      </rPr>
      <t>麻塘山乡</t>
    </r>
    <r>
      <rPr>
        <sz val="9"/>
        <rFont val="Courier New"/>
        <charset val="134"/>
      </rPr>
      <t>_</t>
    </r>
    <r>
      <rPr>
        <sz val="9"/>
        <rFont val="宋体"/>
        <charset val="134"/>
      </rPr>
      <t>就业项目</t>
    </r>
    <r>
      <rPr>
        <sz val="9"/>
        <rFont val="Courier New"/>
        <charset val="134"/>
      </rPr>
      <t>_</t>
    </r>
    <r>
      <rPr>
        <sz val="9"/>
        <rFont val="宋体"/>
        <charset val="134"/>
      </rPr>
      <t>公益性岗位</t>
    </r>
    <r>
      <rPr>
        <sz val="9"/>
        <rFont val="Courier New"/>
        <charset val="134"/>
      </rPr>
      <t>_2023</t>
    </r>
    <r>
      <rPr>
        <sz val="9"/>
        <rFont val="宋体"/>
        <charset val="134"/>
      </rPr>
      <t>年麻塘山乡村级保洁员工资</t>
    </r>
  </si>
  <si>
    <t>2023年麻塘山乡村级保洁员工资</t>
  </si>
  <si>
    <t>麻塘山乡2023年村级保洁员33人,12个月工资,600元/月.人</t>
  </si>
  <si>
    <t>解决农户33人，其中脱贫（监测）人口19人就业，增加农户和脱贫户（监测）收入</t>
  </si>
  <si>
    <t>隆回县-罗洪镇_就业项目_公益性岗位_2023年罗洪镇村级保洁员工资</t>
  </si>
  <si>
    <t>2023年罗洪镇村级保洁员工资</t>
  </si>
  <si>
    <t>村级保洁员54人,12个月工资,600元/月.人</t>
  </si>
  <si>
    <t>解决农户54户210人，其中脱贫（监测）户39户148人就业，增加农户和脱贫（监测）户收入</t>
  </si>
  <si>
    <t>周旺镇</t>
  </si>
  <si>
    <t>隆回县-周旺镇_就业项目_公益性岗位_2023年周旺镇村级保洁员工资</t>
  </si>
  <si>
    <t>2023年周旺镇村级保洁员工资</t>
  </si>
  <si>
    <t>周旺镇人民政府</t>
  </si>
  <si>
    <t>周旺镇2023年村级保洁员74人,12个月工资,600元/月.人</t>
  </si>
  <si>
    <t>解决脱贫（监测）人口43人就业，增加农户和脱贫户（监测）收入</t>
  </si>
  <si>
    <t>隆回县-大水田乡_就业项目_公益性岗位_2023年大水田乡村级保洁员工资</t>
  </si>
  <si>
    <t>2023年大水田乡村级保洁员工资</t>
  </si>
  <si>
    <t>大水田乡村级保洁员31人,12个月工资,600元/月.人</t>
  </si>
  <si>
    <t>解决农户31户95人.其中脱贫（监测）户19户，家庭人口65人.共有31人就业.增加农户和脱贫户（监测）收入.</t>
  </si>
  <si>
    <r>
      <rPr>
        <sz val="9"/>
        <rFont val="宋体"/>
        <charset val="134"/>
      </rPr>
      <t>隆回县</t>
    </r>
    <r>
      <rPr>
        <sz val="9"/>
        <rFont val="Courier New"/>
        <charset val="134"/>
      </rPr>
      <t>-</t>
    </r>
    <r>
      <rPr>
        <sz val="9"/>
        <rFont val="宋体"/>
        <charset val="134"/>
      </rPr>
      <t>高平镇</t>
    </r>
    <r>
      <rPr>
        <sz val="9"/>
        <rFont val="Courier New"/>
        <charset val="134"/>
      </rPr>
      <t>_</t>
    </r>
    <r>
      <rPr>
        <sz val="9"/>
        <rFont val="宋体"/>
        <charset val="134"/>
      </rPr>
      <t>就业项目</t>
    </r>
    <r>
      <rPr>
        <sz val="9"/>
        <rFont val="Courier New"/>
        <charset val="134"/>
      </rPr>
      <t>_</t>
    </r>
    <r>
      <rPr>
        <sz val="9"/>
        <rFont val="宋体"/>
        <charset val="134"/>
      </rPr>
      <t>公益性岗位</t>
    </r>
    <r>
      <rPr>
        <sz val="9"/>
        <rFont val="Courier New"/>
        <charset val="134"/>
      </rPr>
      <t>_2023</t>
    </r>
    <r>
      <rPr>
        <sz val="9"/>
        <rFont val="宋体"/>
        <charset val="134"/>
      </rPr>
      <t>年高平镇村级保洁员工资</t>
    </r>
  </si>
  <si>
    <t>2023年高平镇村级保洁员工资</t>
  </si>
  <si>
    <t>高平镇村级保洁员162人,12个月工资,600元/月.人</t>
  </si>
  <si>
    <r>
      <rPr>
        <sz val="9"/>
        <rFont val="宋体"/>
        <charset val="134"/>
      </rPr>
      <t>解决脱贫（监测）户</t>
    </r>
    <r>
      <rPr>
        <sz val="9"/>
        <rFont val="Times New Roman"/>
        <charset val="134"/>
      </rPr>
      <t>102</t>
    </r>
    <r>
      <rPr>
        <sz val="9"/>
        <rFont val="宋体"/>
        <charset val="134"/>
      </rPr>
      <t>户</t>
    </r>
    <r>
      <rPr>
        <sz val="9"/>
        <rFont val="Times New Roman"/>
        <charset val="134"/>
      </rPr>
      <t>395</t>
    </r>
    <r>
      <rPr>
        <sz val="9"/>
        <rFont val="宋体"/>
        <charset val="134"/>
      </rPr>
      <t>人人居环境问题，改善人居环境条件</t>
    </r>
  </si>
  <si>
    <t>隆回县-北山镇_就业项目_公益性岗位_2023年北山镇村级保洁员工资</t>
  </si>
  <si>
    <t>2023年北山镇村级保洁员工资</t>
  </si>
  <si>
    <t>北山镇村级保洁员91人,12个月工资,600元/月.人</t>
  </si>
  <si>
    <t>解决农户91人，其中脱贫（监测）人口215人就业，增加农户和脱贫户（监测）收入</t>
  </si>
  <si>
    <t>隆回县_就业项目_公益性岗位_2023年南岳庙镇村级保洁员工资</t>
  </si>
  <si>
    <t>2023年南岳庙镇村级保洁员工资</t>
  </si>
  <si>
    <t>南岳庙镇2023年村级保洁员70人,12个月工资,600元/月.人</t>
  </si>
  <si>
    <t>解决农户70人，其中脱贫（监测）人口40人就业，增加农户和脱贫户（监测）收入</t>
  </si>
  <si>
    <t>隆回县-岩口镇_就业项目_公益性岗位_岩口镇2023年岩口镇村级保洁员工资</t>
  </si>
  <si>
    <t>2023年岩口镇村级保洁员工资</t>
  </si>
  <si>
    <t>岩口镇村级保洁员138人,12个月工资,600元/月.人</t>
  </si>
  <si>
    <t>解决农户138人，其中脱贫人口83人就业，增加农户和脱贫户收入</t>
  </si>
  <si>
    <t>隆回县_就业项目_公益性岗位_荷香桥镇2023年村级保洁员工资</t>
  </si>
  <si>
    <t>2023年荷香桥镇村级保洁员工资</t>
  </si>
  <si>
    <t>荷香桥镇村级保洁员126人,12个月工资,600元/月.人</t>
  </si>
  <si>
    <t>解决农户126人，其中脱贫（监测）人口74人就业，增加农户和脱贫户（监测）收入</t>
  </si>
  <si>
    <t>隆回县-桃花坪街道_就业项目_公益性岗位_村级保洁员工资</t>
  </si>
  <si>
    <t>2023年桃花坪街道村级保洁员工资</t>
  </si>
  <si>
    <t>桃花坪街道村级保洁员153人,12个月工资,600元/月.人</t>
  </si>
  <si>
    <t>解决农户153人，其中脱贫人口64人就业，增加农户和脱贫户收入</t>
  </si>
  <si>
    <t>三、乡村建设行动</t>
  </si>
  <si>
    <t>1.农村基础设施</t>
  </si>
  <si>
    <t>(1).农村道路建设</t>
  </si>
  <si>
    <t>乡村建设行动</t>
  </si>
  <si>
    <t>农村基础设施</t>
  </si>
  <si>
    <t>农村道路建设</t>
  </si>
  <si>
    <t>荷田村</t>
  </si>
  <si>
    <t>隆回县-荷田乡_乡村建设行动_农村基础设施（含产业配套基础设施）_2023年荷田村1-14组机耕道建设</t>
  </si>
  <si>
    <t>2023年荷田村1-14组机耕道建设</t>
  </si>
  <si>
    <t>改建、维修</t>
  </si>
  <si>
    <t>县交通局</t>
  </si>
  <si>
    <t>荷田村9组正龙路硬化长280米、20公分，宽3.5米；村筷子8组厂路硬化20公分，宽3.5米，长310米；村13组河提路宽3米，20公分，长310米；村1.2.3.4组道路硬化宽3.5米，20公分，长140米；5组山下路通组路宽4米，20公分，长30米；村9.10.11组路基维修高3米，宽0.8米，长30米；村6组、12组通组路修建宽4米、高2.5米，长150米。</t>
  </si>
  <si>
    <t>33万/公里，340元/m³</t>
  </si>
  <si>
    <t>改善脱贫（监测）户109户376人农业生产出行问题,方便生产</t>
  </si>
  <si>
    <t>铜江村</t>
  </si>
  <si>
    <t>隆回县_乡村建设行动_农村基础设施（含产业配套基础设施）_2023年铜江村8组道路硬化</t>
  </si>
  <si>
    <t>2023年铜江村8组道路硬化</t>
  </si>
  <si>
    <t>8组广子坨路口至老院子梁吉莲屋左侧空坪道路路面硬化，长502米，宽4.5米。</t>
  </si>
  <si>
    <t>45万/公里</t>
  </si>
  <si>
    <t>解决脱贫（监测）户3户11人安全出行，改善生产生活条件</t>
  </si>
  <si>
    <t>隆回县_乡村建设行动_农村基础设施（含产业配套基础设施）_2023年铜江村9组至10组道路硬化</t>
  </si>
  <si>
    <t>2023年铜江村9组至10组道路硬化</t>
  </si>
  <si>
    <t>9组柏树山书超屋后至10组张家院子水井边通组道路路面硬化，长610米，宽4.5米</t>
  </si>
  <si>
    <t>解决脱贫（监测）户5户19人安全出行，改善生产生活条件</t>
  </si>
  <si>
    <t>天福村</t>
  </si>
  <si>
    <t>隆回县_乡村建设行动_农村基础设施（含产业配套基础设施）_2023年天福村4,5,6,7,8,9,11组道路硬化</t>
  </si>
  <si>
    <t>2023年天福村4,5,6,7,8,9,11组道路硬化</t>
  </si>
  <si>
    <t>2023年2月</t>
  </si>
  <si>
    <t>2023年6月</t>
  </si>
  <si>
    <t>4,5,6,7,8,9,11组道路硬化全长1129米，宽3.5米</t>
  </si>
  <si>
    <t>35万/km</t>
  </si>
  <si>
    <t>解决脱贫（监测）户21户64人安全出行，改善生产生活条件</t>
  </si>
  <si>
    <t>铜盆江村</t>
  </si>
  <si>
    <t>隆回县_乡村建设行动_农村基础设施（含产业配套基础设施）_2023年铜盆江村1组道路硬化及挡土墙建设</t>
  </si>
  <si>
    <t>2023年铜盆江村1组道路硬化及挡土墙建设</t>
  </si>
  <si>
    <t>1组320国道路口至曾凡进屋道路硬化长60米，宽3.5米，挡土墙1：长38米，高1.7米，上宽1米，下宽0.6米。挡土墙2：长38米，高2米，下宽1米，上宽0.6</t>
  </si>
  <si>
    <t>道路硬化35万/公里，挡土墙350元/立方。</t>
  </si>
  <si>
    <t>解决脱贫（监测）户13户50人安全出行，改善生产生活条件</t>
  </si>
  <si>
    <t>隆回县_乡村建设行动_农村基础设施（含产业配套基础设施）_2023年铜盆江村4组道路硬化</t>
  </si>
  <si>
    <t>2023年铜盆江村4组道路硬化</t>
  </si>
  <si>
    <t>4组320国道路口至邓生光屋道路硬化长170米，宽3米</t>
  </si>
  <si>
    <r>
      <rPr>
        <sz val="9"/>
        <rFont val="The "/>
        <charset val="134"/>
      </rPr>
      <t>30</t>
    </r>
    <r>
      <rPr>
        <sz val="9"/>
        <rFont val="宋体"/>
        <charset val="134"/>
      </rPr>
      <t>万元</t>
    </r>
    <r>
      <rPr>
        <sz val="9"/>
        <rFont val="The "/>
        <charset val="134"/>
      </rPr>
      <t>/</t>
    </r>
    <r>
      <rPr>
        <sz val="9"/>
        <rFont val="宋体"/>
        <charset val="134"/>
      </rPr>
      <t>公里</t>
    </r>
  </si>
  <si>
    <t>解决脱贫（监测）户14户68人安全出行，改善生产生活条件</t>
  </si>
  <si>
    <t>隆回县_乡村建设行动_农村基础设施（含产业配套基础设施）_2023年铜盆江村320国道路口至岔路口、4组岔路口至水口庙挡土墙、320国道至水口庙硬化</t>
  </si>
  <si>
    <t>2023年铜盆江村320国道路口至岔路口、4组岔路口至水口庙挡土墙、320国道至水口庙硬化</t>
  </si>
  <si>
    <t>320国道路口至岔路口挡土墙(分台阶）1.第一二台阶长32米，高7米，宽2米，干砌石回填224立方，第三台阶长32米，高3米，下宽2米，上宽0.8米，干砌石回填129.6立方立方。2.从4组岔路口至水口庙挡土墙长68米，高3.5米，下宽1.2米，上宽0.8米，干砌石回填261.8立方。3.320国道至水口庙硬化长146米，宽2.5米</t>
  </si>
  <si>
    <t>挡土墙350元/立方，干彻石回填187元/立方米，路面硬化30万/公里</t>
  </si>
  <si>
    <t>解决脱贫（监测）户24户70人安全出行，改善生产生活条件</t>
  </si>
  <si>
    <t>花桥村</t>
  </si>
  <si>
    <t>隆回县_乡村建设行动_农村基础设施（含产业配套基础设施）_2023年花桥村栗树铺村道入口道路硬化、挡土墙建设</t>
  </si>
  <si>
    <t>2023年花桥村栗树铺村道入口道路硬化、挡土墙建设</t>
  </si>
  <si>
    <t>1.栗树铺村道入口右边至郭正竹屋前道路挡土墙长249米，宽0.8，高2米。2.栗树铺村道入口左边至范石坚屋前浆砌石挡土墙，长147米，宽0.5米，高0.8米。3.栗树铺村道入口道路路面硬化长77米，宽5米</t>
  </si>
  <si>
    <t>19.3万/处</t>
  </si>
  <si>
    <t>解决脱贫（监测）户50户192人安全出行，改善生产生活条件</t>
  </si>
  <si>
    <t>托新村</t>
  </si>
  <si>
    <t>隆回县_乡村建设行动_农村基础设施（含产业配套基础设施）_2023年托新村1.2.3.4组道路硬化</t>
  </si>
  <si>
    <t>2023年托新村1.2.3.4组道路硬化</t>
  </si>
  <si>
    <t>2023年8月</t>
  </si>
  <si>
    <t>道路硬化，宽3.5米：1.1组谭山冲长150米。2.二三组长250米。3.四组和尚岭长300米，共700米</t>
  </si>
  <si>
    <t>35万元/公里</t>
  </si>
  <si>
    <t>解决脱贫（监测）户34户138人安全出行，改善生产生活条件</t>
  </si>
  <si>
    <t>隆回县_乡村建设行动_农村基础设施（含产业配套基础设施）_2023年托新村10道路排水沟硬化、挡土墙建设</t>
  </si>
  <si>
    <t>2023年托新村10组道路排水沟硬化、挡土墙建设</t>
  </si>
  <si>
    <t>1.10组道路基础设施：排水沟硬化长400米（底部硬化长300米，宽0.8米；水沟新建长100米，高0.3米，宽0.3米）。2.道路塌方路段挡土墙长250米（其中沿山体道路路基长200米，宽0.4米，高0.7米，靠10组其他的塌方处浆砌石长20米，高3米，宽1米，靠10组塌方池塘处浆砌石长30米，高1.2，宽0.5米）</t>
  </si>
  <si>
    <t>350元/立方</t>
  </si>
  <si>
    <t>解决脱贫（监测）户6户12人安全出行，改善生产生活条件</t>
  </si>
  <si>
    <t>石门村</t>
  </si>
  <si>
    <t>隆回县_乡村建设行动_农村基础设施（含产业配套基础设施）_2023年石门村24.27.28组道路硬化及部分路段挡土墙建设</t>
  </si>
  <si>
    <t>2023年石门村24.27.28组道路硬化及部分路段挡土墙建设</t>
  </si>
  <si>
    <t>1.27组范多花屋后至陈名友屋前道路硬化长220米，宽3.5米；2.陈名友屋前至陈北海屋前新建通达公路长70米，路基宽4米，道路路面硬化长70米，宽3.5米；3.陈青龙屋旁至范双连屋前道路硬化长51米，宽3.5米；4.                                                                                                                                                                                                                24组范秋兵屋前至28组槐塘湾道路硬化长805米，宽3.5米。5.陈名友屋前通组道路挡土墙长25米，高1米，下宽1米，上宽0.5米,18.75m³；6.陈北海屋前通组道路挡土墙长48米，高2.6米，下宽1.5米，上宽0.8米，143.52m³；7.陈名友屋后通组道路挡土墙长10米，高1.2米，下宽1米，上宽0.5米，9m³；8.陈佰强屋后通组道路挡土墙长3.5米，高2.8米，下宽1.5米，上宽0.8米，11.27m³；9.陈北海屋前道路排水渠安装高压涵管(Φ600mm*10m)，落地台阶4米</t>
  </si>
  <si>
    <t>道路硬化500元/立方，通达公路7万/公里，挡土墙350元/立方</t>
  </si>
  <si>
    <t>河东村</t>
  </si>
  <si>
    <t>隆回县-六都寨镇_乡村建设行动_农村基础设施（含产业配套基础设施）_六都寨镇2023年河东村曹家4.5组道路维修</t>
  </si>
  <si>
    <t>2023年河东村曹家4.5组道路维修</t>
  </si>
  <si>
    <t xml:space="preserve">维修 </t>
  </si>
  <si>
    <t>曹家4.5组村组道路维修砌石墙335m³</t>
  </si>
  <si>
    <t>400元/m³</t>
  </si>
  <si>
    <r>
      <rPr>
        <sz val="9"/>
        <rFont val="宋体"/>
        <charset val="134"/>
      </rPr>
      <t>改善脱贫（监测）户</t>
    </r>
    <r>
      <rPr>
        <sz val="9"/>
        <rFont val="The "/>
        <charset val="134"/>
      </rPr>
      <t>10</t>
    </r>
    <r>
      <rPr>
        <sz val="9"/>
        <rFont val="宋体"/>
        <charset val="134"/>
      </rPr>
      <t>户</t>
    </r>
    <r>
      <rPr>
        <sz val="9"/>
        <rFont val="The "/>
        <charset val="134"/>
      </rPr>
      <t>43</t>
    </r>
    <r>
      <rPr>
        <sz val="9"/>
        <rFont val="宋体"/>
        <charset val="134"/>
      </rPr>
      <t>人的安全出行，改善生产生活条件</t>
    </r>
  </si>
  <si>
    <t>港洪村</t>
  </si>
  <si>
    <t>隆回县-六都寨镇_乡村建设行动_农村基础设施（含产业配套基础设施）_六都寨镇2023年港洪村洪江4、5组，港口1组道路硬化</t>
  </si>
  <si>
    <t>2023年港洪村洪江4、5组，港口1组道路硬化</t>
  </si>
  <si>
    <t>洪江4、5组，港口1组道路硬化长208米，规格3.5米宽，0.18米厚</t>
  </si>
  <si>
    <t>改善脱贫（监测）户12户42人出行困难，改善生产生活条件</t>
  </si>
  <si>
    <t>辰河村</t>
  </si>
  <si>
    <t>隆回县-六都寨镇_乡村建设行动_农村基础设施（含产业配套基础设施）_六都寨镇2023年辰河村13、14组道路硬化</t>
  </si>
  <si>
    <t>2023年辰河村13、14组道路硬化</t>
  </si>
  <si>
    <t>辰河村13、14组道路硬化长0.742公里，规格3.5米宽，0.18米厚</t>
  </si>
  <si>
    <r>
      <rPr>
        <sz val="9"/>
        <rFont val="宋体"/>
        <charset val="134"/>
      </rPr>
      <t>改善脱贫（监测）户</t>
    </r>
    <r>
      <rPr>
        <sz val="9"/>
        <rFont val="The "/>
        <charset val="134"/>
      </rPr>
      <t>22</t>
    </r>
    <r>
      <rPr>
        <sz val="9"/>
        <rFont val="宋体"/>
        <charset val="134"/>
      </rPr>
      <t>户</t>
    </r>
    <r>
      <rPr>
        <sz val="9"/>
        <rFont val="The "/>
        <charset val="134"/>
      </rPr>
      <t>66</t>
    </r>
    <r>
      <rPr>
        <sz val="9"/>
        <rFont val="宋体"/>
        <charset val="134"/>
      </rPr>
      <t>人的安全出行，改善生产生活条件</t>
    </r>
  </si>
  <si>
    <t>金湾村</t>
  </si>
  <si>
    <t>隆回县_乡村建设行动_农村基础设施（含产业配套基础设施）_六都寨镇2023年金湾村2、 11、17、21组公路硬化</t>
  </si>
  <si>
    <t>2023年金湾村2、 11、17、21组公路硬化</t>
  </si>
  <si>
    <t>2、 11、17、21组公路硬化长0.6公里，规格3.5米宽，0.18米厚</t>
  </si>
  <si>
    <t>32万元/公里</t>
  </si>
  <si>
    <t xml:space="preserve"> </t>
  </si>
  <si>
    <t>改善脱贫（监测）户11户45人的安全出行，改善生产生活条件</t>
  </si>
  <si>
    <t>车田村</t>
  </si>
  <si>
    <t>隆回县-三阁司镇_乡村建设行动_农村基础设施（含产业配套基础设施）_三阁司镇2023年车田村白泥冲机耕道铺砂</t>
  </si>
  <si>
    <t>2023年车田村白泥冲机耕道铺砂</t>
  </si>
  <si>
    <t>白泥冲机耕道铺砂1650米</t>
  </si>
  <si>
    <t>解决脱贫（监测）户65户203人安全出行,改善生产生活条件；</t>
  </si>
  <si>
    <t>隆回县-三阁司镇_乡村建设行动_农村基础设施（含产业配套基础设施）_三阁司镇2023年车田村2023年道路硬化</t>
  </si>
  <si>
    <t>2023年车田村道路硬化</t>
  </si>
  <si>
    <t>1、新村部沿河路至孙传强、孙在科房前道路硬化长1164m、宽3.5m；2、段家庄王惠友屋后至孙中杰屋前道路硬化长233米，宽3.5米，部分路段砌保坎17.5立方米</t>
  </si>
  <si>
    <t>解决脱贫（监测）户137户324人安全出行,改善生产生活条件；</t>
  </si>
  <si>
    <t>和盛村</t>
  </si>
  <si>
    <t>隆回县-三阁司镇_乡村建设行动_农村基础设施（含产业配套基础设施）_三阁司镇2023年和盛村道路硬化</t>
  </si>
  <si>
    <t>2023年和盛村1-7组道路硬化</t>
  </si>
  <si>
    <t>道路硬化长940m、宽3.5m(3组-6组长742m；10组长67m；1组-2组长110m；7组长20m);挡土墙</t>
  </si>
  <si>
    <t>解决脱贫（监测）户80户325人安全出行,改善生产生活条件</t>
  </si>
  <si>
    <t>石梁村</t>
  </si>
  <si>
    <t>隆回县-三阁司镇_乡村建设行动_农村基础设施（含产业配套基础设施）_三阁司镇2023年石梁村部至梁家大院子新建道路</t>
  </si>
  <si>
    <t>2023年石梁村部至梁家大院子新建道路</t>
  </si>
  <si>
    <t>1.石梁村部至梁家大院子新建道路长300米、宽4米；保坎380m；涵管60米*φ40;2.马元至冷水塘主道加固保坎254m</t>
  </si>
  <si>
    <t>7万元/公里，保坎360元/立方，涵管160元/米</t>
  </si>
  <si>
    <t>解决脱贫（监测）户84户333人安全出行,改善生产生活条件；</t>
  </si>
  <si>
    <t>隆回县-三阁司镇_乡村建设行动_农村基础设施（含产业配套基础设施）_三阁司镇2023年石梁村石鼓滩道路硬化</t>
  </si>
  <si>
    <t>2023年石梁村石鼓滩道路硬化</t>
  </si>
  <si>
    <t>1.石鼓滩12、13组道路硬化320m*3.5m；2.保坎27m3.涵管20m*φ40</t>
  </si>
  <si>
    <t>35万元/公里；
保坎360元/立方,
涵管160元/米</t>
  </si>
  <si>
    <t>解决脱贫（监测）户18户68人安全出行,改善生产生活条件；</t>
  </si>
  <si>
    <t>隆回县-三阁司镇_乡村建设行动_农村基础设施（含产业配套基础设施）_三阁司镇2023年石梁至青源主干道维修</t>
  </si>
  <si>
    <t>2023年石梁至青源主干道维修</t>
  </si>
  <si>
    <t>石梁至青源主干道维修200m*3.5m</t>
  </si>
  <si>
    <t>10万元/公里</t>
  </si>
  <si>
    <t>解决脱贫（监测）户196户671人安全出行,改善生产生活条件；</t>
  </si>
  <si>
    <t>青源村</t>
  </si>
  <si>
    <t>隆回县-三阁司镇_乡村建设行动_农村基础设施（含产业配套基础设施）_三阁司镇2023年青源村5组、6组、7组、8组、9组道路硬化</t>
  </si>
  <si>
    <t>2023年青源村5组、6组、7组、8组、9组道路硬化</t>
  </si>
  <si>
    <t>5组、6组、7组、8组、9组道路硬化长610米、宽3.5米；</t>
  </si>
  <si>
    <t>35万元/km</t>
  </si>
  <si>
    <t>解决脱贫（监测）户8户28人安全出行,改善生产生活条件</t>
  </si>
  <si>
    <t>隆回县-三阁司镇_乡村建设行动_农村基础设施（含产业配套基础设施）_三阁司镇2023年青源村大井安道路硬化</t>
  </si>
  <si>
    <t>2023年青源村大井安道路硬化</t>
  </si>
  <si>
    <t>大井安道路硬化长720米、宽3.5米；新建石坑50立方米</t>
  </si>
  <si>
    <t>解决脱贫（监测）户18户55人安全出行,改善生产生活条件</t>
  </si>
  <si>
    <t>隆回县-三阁司镇_乡村建设行动_农村基础设施（含产业配套基础设施）_三阁司镇2023年青源村至石梁村干道维修</t>
  </si>
  <si>
    <t>2023年青源村至石梁村干道维修</t>
  </si>
  <si>
    <t>青源村至石梁村干道维修200m*3.5m</t>
  </si>
  <si>
    <t>10万元/km</t>
  </si>
  <si>
    <t>解决脱贫（监测）196户671人安全出行,改善生产生活条件；</t>
  </si>
  <si>
    <t>桥庄村</t>
  </si>
  <si>
    <t>隆回县-三阁司镇_乡村建设行动_农村基础设施（含产业配套基础设施）_三阁司镇2023年桥庄村村组道路硬化</t>
  </si>
  <si>
    <t>2023年桥庄村村组道路硬化</t>
  </si>
  <si>
    <t>村组道硬化长880米，宽3.5米（1组、11组硬化162米；8组硬化250米；9组硬化468米）</t>
  </si>
  <si>
    <t>解决脱贫（监测）户76户392人安全出行,改善生产生活条件。</t>
  </si>
  <si>
    <t>古同村</t>
  </si>
  <si>
    <t>隆回县-鸭田镇_乡村建设行动_农村基础设施（含产业配套基础设施）_2023年古同村5组道路硬化</t>
  </si>
  <si>
    <t>2023年古同村5组道路硬化</t>
  </si>
  <si>
    <t>5组硬化路共0.7公里（其中宽3.5米*厚0.2米长度为0.23公里，宽4.5米*厚0.2米的长度为0.47公里。加挡土墙20立方</t>
  </si>
  <si>
    <t>42万/公里</t>
  </si>
  <si>
    <t>解决脱贫（监测）户5户17人安全出行，改善生产生活条件</t>
  </si>
  <si>
    <t>隆回县-鸭田镇_乡村建设行动_农村基础设施（含产业配套基础设施）_2023年古同村1.6组道路硬化</t>
  </si>
  <si>
    <t>2023年古同村1.6组道路硬化</t>
  </si>
  <si>
    <t>1.6组道路硬化长0.525公里*宽3.5米*厚0.2米加挡土墙15立方</t>
  </si>
  <si>
    <t>38万/公里</t>
  </si>
  <si>
    <t>解决脱贫（监测）户7户15人安全出行，改善生产生活条件</t>
  </si>
  <si>
    <t>李子坳新村</t>
  </si>
  <si>
    <t>隆回县-鸭田镇_乡村建设行动_农村基础设施（含产业配套基础设施）_2023年李子坳新村4.6.7.8.9组道路硬化</t>
  </si>
  <si>
    <t>2023年李子坳新村4.6.7.8.9组道路硬化</t>
  </si>
  <si>
    <t>4.6.7.8.9组硬化路共0.25公里（其中宽3.5米*厚0.18米的长度为0.175公里，宽4.5米*厚0.18米的长度为0.075公里。</t>
  </si>
  <si>
    <r>
      <rPr>
        <sz val="9"/>
        <rFont val="Times New Roman"/>
        <charset val="0"/>
      </rPr>
      <t>40</t>
    </r>
    <r>
      <rPr>
        <sz val="9"/>
        <rFont val="宋体"/>
        <charset val="134"/>
      </rPr>
      <t>万</t>
    </r>
    <r>
      <rPr>
        <sz val="9"/>
        <rFont val="Times New Roman"/>
        <charset val="0"/>
      </rPr>
      <t>/</t>
    </r>
    <r>
      <rPr>
        <sz val="9"/>
        <rFont val="宋体"/>
        <charset val="134"/>
      </rPr>
      <t>公里</t>
    </r>
  </si>
  <si>
    <r>
      <rPr>
        <sz val="9"/>
        <rFont val="宋体"/>
        <charset val="134"/>
      </rPr>
      <t>解决脱贫（监测)户共</t>
    </r>
    <r>
      <rPr>
        <sz val="9"/>
        <rFont val="Times New Roman"/>
        <charset val="0"/>
      </rPr>
      <t>32</t>
    </r>
    <r>
      <rPr>
        <sz val="9"/>
        <rFont val="宋体"/>
        <charset val="134"/>
      </rPr>
      <t>户，</t>
    </r>
    <r>
      <rPr>
        <sz val="9"/>
        <rFont val="Times New Roman"/>
        <charset val="0"/>
      </rPr>
      <t>114</t>
    </r>
    <r>
      <rPr>
        <sz val="9"/>
        <rFont val="宋体"/>
        <charset val="134"/>
      </rPr>
      <t>人安全出行、改善生产生活条件</t>
    </r>
  </si>
  <si>
    <t>渭溪村</t>
  </si>
  <si>
    <t>隆回县-鸭田镇_乡村建设行动_农村基础设施（含产业配套基础设施）_2023年渭溪村4.7.11.13组道路硬化</t>
  </si>
  <si>
    <t>2023年渭溪村4.7.11.13组道路硬化</t>
  </si>
  <si>
    <t>4.7.11.13组道路硬化长1公里宽3.5米*厚0.2米</t>
  </si>
  <si>
    <r>
      <rPr>
        <sz val="9"/>
        <rFont val="Times New Roman"/>
        <charset val="0"/>
      </rPr>
      <t>37.3</t>
    </r>
    <r>
      <rPr>
        <sz val="9"/>
        <rFont val="宋体"/>
        <charset val="134"/>
      </rPr>
      <t>万</t>
    </r>
    <r>
      <rPr>
        <sz val="9"/>
        <rFont val="Times New Roman"/>
        <charset val="0"/>
      </rPr>
      <t>/</t>
    </r>
    <r>
      <rPr>
        <sz val="9"/>
        <rFont val="宋体"/>
        <charset val="134"/>
      </rPr>
      <t>公里</t>
    </r>
  </si>
  <si>
    <t>解决脱贫（监测）户共54户，210人安全出行、改善生产生活条件</t>
  </si>
  <si>
    <t>群胜村</t>
  </si>
  <si>
    <t>隆回县-周旺镇_乡村建设行动_农村基础设施（含产业配套基础设施）_2023年群胜村江坪片、文田片道路硬化</t>
  </si>
  <si>
    <t>2023年群胜村江坪片和文田片道路硬化</t>
  </si>
  <si>
    <t>道路硬化827米，宽3.5米：其中文田片区共485米（2组255米、5组180米、7组50米）江坪片区共342米（5.6组80米、13.14组107米、8.12组155米）</t>
  </si>
  <si>
    <t>37.24万/公里</t>
  </si>
  <si>
    <t>解决脱贫（监测）户35户82人出行和耕作问题,方便生产生活及农业生产；</t>
  </si>
  <si>
    <t>隆回县_乡村建设行动_农村基础设施（含产业配套基础设施）_2023年江口村10.15组g至杨岭村道路硬化</t>
  </si>
  <si>
    <t>2023年江口村10.15组g至杨岭村道路硬化</t>
  </si>
  <si>
    <t>10.15组至杨岭村道路硬化长330米，其中100米，4.5米宽，230米，3.5米宽</t>
  </si>
  <si>
    <r>
      <rPr>
        <sz val="9"/>
        <rFont val="宋体"/>
        <charset val="134"/>
      </rPr>
      <t>36.36万元</t>
    </r>
    <r>
      <rPr>
        <sz val="9"/>
        <rFont val="Times New Roman"/>
        <charset val="134"/>
      </rPr>
      <t>/km</t>
    </r>
  </si>
  <si>
    <t>解决脱贫（监测）户40户190人出行和耕作问题,方便生产生活及农业生产；</t>
  </si>
  <si>
    <t>槎江村</t>
  </si>
  <si>
    <t>隆回县-山界回族乡_乡村建设行动_农村基础设施（含产业配套基础设施）_2023年槎江村6组道路硬化</t>
  </si>
  <si>
    <t>2023年槎江村6组道路硬化</t>
  </si>
  <si>
    <t>6组道路硬化长170米、宽4.5米，挡土墙360立方米</t>
  </si>
  <si>
    <t>22万/处</t>
  </si>
  <si>
    <t>解决脱贫（监测）户48户180人安全出行,改善生产生活条件</t>
  </si>
  <si>
    <t>隆回县_乡村建设行动_农村基础设施（含产业配套基础设施）_2023年槎江村1、2、4、6组道路硬化</t>
  </si>
  <si>
    <t>2023年槎江村1、2、4、6组道路硬化</t>
  </si>
  <si>
    <t>1、2、4、6组道路硬化长670米、宽3.5米</t>
  </si>
  <si>
    <t>41.79万/KM</t>
  </si>
  <si>
    <t>解决脱贫（监测）户23户735人安全出行,改善生产生活条件</t>
  </si>
  <si>
    <t>隆回县_乡村建设行动_农村基础设施（含产业配套基础设施）_2023年南寺村猎尔拓道路窄改宽</t>
  </si>
  <si>
    <t>2023年南寺村猎尔拓道路窄改宽</t>
  </si>
  <si>
    <t>猎尔拓道路窄改宽加宽1.5米、长358米</t>
  </si>
  <si>
    <t>21万/KM</t>
  </si>
  <si>
    <t>解决脱贫（监测）户26户73人生产出行问题,改善生产条件</t>
  </si>
  <si>
    <t>隆回县_乡村建设行动_农村基础设施（含产业配套基础设施）_2023年南寺村1、14组道路挡土墙</t>
  </si>
  <si>
    <t>2023年南寺村1、14组道路挡土墙</t>
  </si>
  <si>
    <t>1、14组道路挡土墙长12米、高5米（含搬运及开挖）</t>
  </si>
  <si>
    <t>解决脱贫（监测）户13户47人生产出行问题,改善生产条件</t>
  </si>
  <si>
    <t>隆回县_乡村建设行动_农村基础设施（含产业配套基础设施）_2023年南寺村2、3、4、6组道路硬化</t>
  </si>
  <si>
    <t>2023年南寺村2、3、4、6组道路硬化</t>
  </si>
  <si>
    <t>2、3、4、6组道路硬化长465米、宽3.5米</t>
  </si>
  <si>
    <t>41.93万/KM</t>
  </si>
  <si>
    <t>解决脱贫（监测）户34户89人生产出行问题,改善生产条件</t>
  </si>
  <si>
    <t>隆回县_乡村建设行动_农村基础设施（含产业配套基础设施）_2023年南寺村7、8、9、11、15组道路硬化</t>
  </si>
  <si>
    <t>2023年南寺村7、8、9、11、15组道路硬化</t>
  </si>
  <si>
    <t>7、8、9、11、15组道路硬化长500米、宽3米</t>
  </si>
  <si>
    <t>36万/KM</t>
  </si>
  <si>
    <t>解决脱贫（监测）户35户116人生产出行问题,改善生产条件</t>
  </si>
  <si>
    <t>民族村、四方井村</t>
  </si>
  <si>
    <t>隆回县_乡村建设行动_农村基础设施（含产业配套基础设施）_2023年民族村至四方井村资源产业路硬化</t>
  </si>
  <si>
    <t>2023年民族村至四方井村资源产业路硬化</t>
  </si>
  <si>
    <t>民族村至四方井村资源产业路硬化长2.89公里、宽4.5米</t>
  </si>
  <si>
    <t>100万/处</t>
  </si>
  <si>
    <t>解决脱贫（监测）户68户214人生产出行问题,改善生产条件</t>
  </si>
  <si>
    <t>章几塘村</t>
  </si>
  <si>
    <t>隆回县-西洋江镇_乡村建设行动_农村基础设施（含产业配套基础设施）_2023年章几塘村13组老鸭塘通达公路</t>
  </si>
  <si>
    <t>2023年章几塘村13组老鸭塘通达公路</t>
  </si>
  <si>
    <t>13组老鸭塘新建通达路长425米、宽4米</t>
  </si>
  <si>
    <t>7万元/公里</t>
  </si>
  <si>
    <t>解决脱贫（监测）户2户8人农业生产出,改善生产条件</t>
  </si>
  <si>
    <t>隆回县-西洋江镇_乡村建设行动_农村基础设施（含产业配套基础设施）_2023年田心桥村3组和12组道路硬化</t>
  </si>
  <si>
    <t>2023年田心桥村3组和12组道路硬化</t>
  </si>
  <si>
    <t>道路硬化：3组长69米、12组长113米，错车道10米，共192米</t>
  </si>
  <si>
    <t>解决脱贫（监测）户16户58人出行安全,改善农业生产和生活条件</t>
  </si>
  <si>
    <t>蔡花村</t>
  </si>
  <si>
    <t>隆回县_乡村建设行动_农村基础设施（含产业配套基础设施）_金石桥镇2023年蔡花村4、5、8组道路硬化</t>
  </si>
  <si>
    <t>2023年蔡花村4、5、8组道路硬化</t>
  </si>
  <si>
    <t>道路硬化（宽3.5米，厚20公分）：4组至8组硬化900米，5组组道硬化250米，共1150米</t>
  </si>
  <si>
    <r>
      <rPr>
        <sz val="9"/>
        <rFont val="宋体"/>
        <charset val="134"/>
      </rPr>
      <t>34.78万元</t>
    </r>
    <r>
      <rPr>
        <sz val="9"/>
        <rFont val="Times New Roman"/>
        <charset val="134"/>
      </rPr>
      <t>/</t>
    </r>
    <r>
      <rPr>
        <sz val="9"/>
        <rFont val="宋体"/>
        <charset val="134"/>
      </rPr>
      <t>公里</t>
    </r>
  </si>
  <si>
    <r>
      <rPr>
        <sz val="9"/>
        <rFont val="宋体"/>
        <charset val="134"/>
      </rPr>
      <t>解决脱贫（监测）户29户72人安全出行</t>
    </r>
    <r>
      <rPr>
        <sz val="9"/>
        <rFont val="Times New Roman"/>
        <charset val="0"/>
      </rPr>
      <t>,</t>
    </r>
    <r>
      <rPr>
        <sz val="9"/>
        <rFont val="宋体"/>
        <charset val="134"/>
      </rPr>
      <t>改善生产生活条件</t>
    </r>
  </si>
  <si>
    <t>导群村</t>
  </si>
  <si>
    <t>隆回县_乡村建设行动_农村基础设施（含产业配套基础设施）_2023年导群村2.3.4.10.11.12组道路硬化</t>
  </si>
  <si>
    <t>2023年导群村2.3.4.10.11.12组道路硬化</t>
  </si>
  <si>
    <t>道路硬化（宽3.5米，厚20公分）：2组组道至2组陈*松屋前70米、至3组陈*桃屋前硬化60米、4组河边路至陈*屋前40米，S219省道到9组陈日红院落40米、10组屋山冲公路396米、11组组道至李*田屋边60米、12组道至陈*红、陈*文屋前硬化90米，马家院子40米，祖恼上湾里陈今礼屋前40米，共836米</t>
  </si>
  <si>
    <r>
      <rPr>
        <sz val="9"/>
        <rFont val="宋体"/>
        <charset val="134"/>
      </rPr>
      <t>解决脱贫户15户50人安全出行</t>
    </r>
    <r>
      <rPr>
        <sz val="9"/>
        <rFont val="Times New Roman"/>
        <charset val="134"/>
      </rPr>
      <t>,</t>
    </r>
    <r>
      <rPr>
        <sz val="9"/>
        <rFont val="宋体"/>
        <charset val="134"/>
      </rPr>
      <t>改善生产生活条件</t>
    </r>
  </si>
  <si>
    <t>隆回县_乡村建设行动_农村基础设施（含产业配套基础设施）_2023年导群村10、11、13、8组道路硬化</t>
  </si>
  <si>
    <t>2023年导群村10、11、13、8组道路硬化</t>
  </si>
  <si>
    <t>道路硬化（宽4.5米，厚20公分）：10组陈*谋屋前至陈*松屋边公路硬化100米，11组至阳*树屋前公路及13组公路硬化200米，S219省道至8组阳*旺屋前50米，共350米</t>
  </si>
  <si>
    <t>45万元/公里</t>
  </si>
  <si>
    <r>
      <rPr>
        <sz val="9"/>
        <rFont val="宋体"/>
        <charset val="134"/>
      </rPr>
      <t>解决脱贫户7户27人安全出行</t>
    </r>
    <r>
      <rPr>
        <sz val="9"/>
        <rFont val="Times New Roman"/>
        <charset val="134"/>
      </rPr>
      <t>,</t>
    </r>
    <r>
      <rPr>
        <sz val="9"/>
        <rFont val="宋体"/>
        <charset val="134"/>
      </rPr>
      <t>改善生产生活条件</t>
    </r>
  </si>
  <si>
    <t>隆回县_乡村建设行动_农村基础设施（含产业配套基础设施）_金石桥镇2023年导群村3组公路档土墙维修</t>
  </si>
  <si>
    <t>2023年导群村3组公路档土墙维修</t>
  </si>
  <si>
    <t>3组公路档土墙维修30米，高4.2米，宽1米，小计126方</t>
  </si>
  <si>
    <t>396元/立方米</t>
  </si>
  <si>
    <r>
      <rPr>
        <sz val="9"/>
        <rFont val="宋体"/>
        <charset val="134"/>
      </rPr>
      <t>解决脱贫户5户17人安全出行</t>
    </r>
    <r>
      <rPr>
        <sz val="9"/>
        <rFont val="Times New Roman"/>
        <charset val="134"/>
      </rPr>
      <t>,</t>
    </r>
    <r>
      <rPr>
        <sz val="9"/>
        <rFont val="宋体"/>
        <charset val="134"/>
      </rPr>
      <t>改善生产生活条件</t>
    </r>
  </si>
  <si>
    <t>隆回县_乡村建设行动_农村基础设施（含产业配套基础设施）_金石桥镇2023年南龙村7组道路硬化</t>
  </si>
  <si>
    <t>2023年南龙村7组道路硬化</t>
  </si>
  <si>
    <t>7组道路硬化（长1200m、宽3.5m，厚0.2m）</t>
  </si>
  <si>
    <t>41.25万/KM</t>
  </si>
  <si>
    <t>改善7组脱贫（监测）5户16人安全出行，改善生产生活条件</t>
  </si>
  <si>
    <t>新花园村</t>
  </si>
  <si>
    <t>隆回县_乡村建设行动_农村基础设施（含产业配套基础设施）_金石桥镇2023年新花园村15.16组（花园4组至6组米家垅）道路硬化</t>
  </si>
  <si>
    <t>2023年新花园村15.16组（花园4组至6组米家垅）道路硬化</t>
  </si>
  <si>
    <t>15.16组（花园4组至6组米家垅）道路硬化长1770米，宽3.5米，厚0.02米，挡土墙250方拱桥加宽2座（宽2米，长4.5米）</t>
  </si>
  <si>
    <t>45万元/km</t>
  </si>
  <si>
    <r>
      <rPr>
        <sz val="9"/>
        <rFont val="宋体"/>
        <charset val="134"/>
      </rPr>
      <t>解决脱贫（监测）户</t>
    </r>
    <r>
      <rPr>
        <sz val="9"/>
        <rFont val="Times New Roman"/>
        <charset val="134"/>
      </rPr>
      <t>17</t>
    </r>
    <r>
      <rPr>
        <sz val="9"/>
        <rFont val="宋体"/>
        <charset val="134"/>
      </rPr>
      <t>户59人安全出行</t>
    </r>
    <r>
      <rPr>
        <sz val="9"/>
        <rFont val="Times New Roman"/>
        <charset val="134"/>
      </rPr>
      <t>,</t>
    </r>
  </si>
  <si>
    <t>隆回县_乡村建设行动_农村基础设施（含产业配套基础设施）_金石桥镇2023年游家桥村1、3、4组道路硬化</t>
  </si>
  <si>
    <t>2023年游家桥村1、3、4组道路硬化</t>
  </si>
  <si>
    <t>1组道路硬化360米，宽3.5米，厚2厘米，省道至3组4组道路硬化200米，宽3.5米，厚20厘米</t>
  </si>
  <si>
    <r>
      <rPr>
        <sz val="9"/>
        <rFont val="Times New Roman"/>
        <charset val="134"/>
      </rPr>
      <t>37.14</t>
    </r>
    <r>
      <rPr>
        <sz val="9"/>
        <rFont val="宋体"/>
        <charset val="134"/>
      </rPr>
      <t>万元</t>
    </r>
    <r>
      <rPr>
        <sz val="9"/>
        <rFont val="Times New Roman"/>
        <charset val="134"/>
      </rPr>
      <t>/</t>
    </r>
    <r>
      <rPr>
        <sz val="9"/>
        <rFont val="宋体"/>
        <charset val="134"/>
      </rPr>
      <t>公里</t>
    </r>
  </si>
  <si>
    <r>
      <rPr>
        <sz val="9"/>
        <rFont val="宋体"/>
        <charset val="134"/>
      </rPr>
      <t>解决脱贫（监测）户10户42人安全出行</t>
    </r>
    <r>
      <rPr>
        <sz val="9"/>
        <rFont val="Times New Roman"/>
        <charset val="134"/>
      </rPr>
      <t>,</t>
    </r>
    <r>
      <rPr>
        <sz val="9"/>
        <rFont val="宋体"/>
        <charset val="134"/>
      </rPr>
      <t>改善生产生活条件</t>
    </r>
  </si>
  <si>
    <t>隆回县_乡村建设行动_农村基础设施（含产业配套基础设施）_2023年游家桥村7组至9、10组道路硬化</t>
  </si>
  <si>
    <t>2023年游家桥村7组至9、10组道路硬化</t>
  </si>
  <si>
    <t>7组至9、10组道路硬化830米，宽3.5米，厚20厘米</t>
  </si>
  <si>
    <r>
      <rPr>
        <sz val="9"/>
        <rFont val="Times New Roman"/>
        <charset val="134"/>
      </rPr>
      <t>36.14</t>
    </r>
    <r>
      <rPr>
        <sz val="9"/>
        <rFont val="宋体"/>
        <charset val="134"/>
      </rPr>
      <t>万元</t>
    </r>
    <r>
      <rPr>
        <sz val="9"/>
        <rFont val="Times New Roman"/>
        <charset val="134"/>
      </rPr>
      <t>/</t>
    </r>
    <r>
      <rPr>
        <sz val="9"/>
        <rFont val="宋体"/>
        <charset val="134"/>
      </rPr>
      <t>公里</t>
    </r>
  </si>
  <si>
    <r>
      <rPr>
        <sz val="9"/>
        <rFont val="宋体"/>
        <charset val="134"/>
      </rPr>
      <t>解决脱贫（监测）户13户53人安全出行</t>
    </r>
    <r>
      <rPr>
        <sz val="9"/>
        <rFont val="Times New Roman"/>
        <charset val="134"/>
      </rPr>
      <t>,</t>
    </r>
    <r>
      <rPr>
        <sz val="9"/>
        <rFont val="宋体"/>
        <charset val="134"/>
      </rPr>
      <t>改善生产生活条件</t>
    </r>
  </si>
  <si>
    <t>隆回县_乡村建设行动_农村基础设施（含产业配套基础设施）_2023年冷溪山村泉山公路冷溪山村部至大晓坳路段提质改造</t>
  </si>
  <si>
    <t>2023年冷溪山村泉山公路冷溪山村部至大晓坳路段提质改造</t>
  </si>
  <si>
    <t>冷溪山村部至大晓坳路段0.7公里，路基开挖重填并由4.5米加宽至6米，6米宽路面硬化700米；路内水沟硬化600米，60CM*60CM，路基挡土墙修建780方</t>
  </si>
  <si>
    <t>100万元/处</t>
  </si>
  <si>
    <t>解决脱贫户172户605人的安全出行,改善生产生活条件；</t>
  </si>
  <si>
    <t>隆回县_乡村建设行动_农村基础设施（含产业配套基础设施）_2023年华溪村23组犁坑下至蒋家凼道路硬化</t>
  </si>
  <si>
    <t>2023年华溪村23组犁坑下至蒋家凼道路硬化</t>
  </si>
  <si>
    <t>23组犁坑下至蒋家凼道路硬化长250米，宽3.5米，厚0.2米</t>
  </si>
  <si>
    <r>
      <rPr>
        <sz val="9"/>
        <rFont val="宋体"/>
        <charset val="134"/>
      </rPr>
      <t>32万元</t>
    </r>
    <r>
      <rPr>
        <sz val="9"/>
        <rFont val="Times New Roman"/>
        <charset val="0"/>
      </rPr>
      <t>/km</t>
    </r>
  </si>
  <si>
    <r>
      <rPr>
        <sz val="9"/>
        <rFont val="宋体"/>
        <charset val="134"/>
      </rPr>
      <t>解决脱贫（监测）户6户28人安全出行</t>
    </r>
    <r>
      <rPr>
        <sz val="9"/>
        <rFont val="Times New Roman"/>
        <charset val="0"/>
      </rPr>
      <t>,</t>
    </r>
    <r>
      <rPr>
        <sz val="9"/>
        <rFont val="宋体"/>
        <charset val="134"/>
      </rPr>
      <t>改善生产生活条件</t>
    </r>
  </si>
  <si>
    <t>隆回县_乡村建设行动_农村基础设施（含产业配套基础设施）_2023年大田村12组道路硬化长1250米，宽3.5米，厚0.2米</t>
  </si>
  <si>
    <t>2023年大田村12组道路硬化长1250米，宽3.5米，厚0.2米</t>
  </si>
  <si>
    <t>12组道路硬化长1250米，宽3.5米，厚0.2米</t>
  </si>
  <si>
    <r>
      <rPr>
        <sz val="9"/>
        <rFont val="宋体"/>
        <charset val="134"/>
      </rPr>
      <t>解决脱贫户13户35人、监测户1户3人安全出行</t>
    </r>
    <r>
      <rPr>
        <sz val="9"/>
        <rFont val="Times New Roman"/>
        <charset val="0"/>
      </rPr>
      <t>,</t>
    </r>
    <r>
      <rPr>
        <sz val="9"/>
        <rFont val="宋体"/>
        <charset val="134"/>
      </rPr>
      <t>改善生产生活条件</t>
    </r>
  </si>
  <si>
    <t>滩头村</t>
  </si>
  <si>
    <t>隆回县-滩头镇_乡村建设行动_农村基础设施（含产业配套基础设施）_2023年滩头村4、5组道路硬化及挡土墙建设</t>
  </si>
  <si>
    <t>2023年滩头村4、5组道路硬化及挡土墙建设</t>
  </si>
  <si>
    <t>4组至5组修挡土墙：64米长*3.2米高*0.9宽共184.32立方。4组至5组断头路硬化全长504米，宽5米，厚0.2</t>
  </si>
  <si>
    <r>
      <rPr>
        <sz val="9"/>
        <rFont val="Times New Roman"/>
        <charset val="134"/>
      </rPr>
      <t>54</t>
    </r>
    <r>
      <rPr>
        <sz val="9"/>
        <rFont val="宋体"/>
        <charset val="134"/>
      </rPr>
      <t>万</t>
    </r>
    <r>
      <rPr>
        <sz val="9"/>
        <rFont val="Times New Roman"/>
        <charset val="134"/>
      </rPr>
      <t>/</t>
    </r>
    <r>
      <rPr>
        <sz val="9"/>
        <rFont val="宋体"/>
        <charset val="134"/>
      </rPr>
      <t>公里、</t>
    </r>
    <r>
      <rPr>
        <sz val="9"/>
        <rFont val="Times New Roman"/>
        <charset val="134"/>
      </rPr>
      <t>350</t>
    </r>
    <r>
      <rPr>
        <sz val="9"/>
        <rFont val="宋体"/>
        <charset val="134"/>
      </rPr>
      <t>元</t>
    </r>
    <r>
      <rPr>
        <sz val="9"/>
        <rFont val="Times New Roman"/>
        <charset val="134"/>
      </rPr>
      <t>/</t>
    </r>
    <r>
      <rPr>
        <sz val="9"/>
        <rFont val="宋体"/>
        <charset val="134"/>
      </rPr>
      <t>方</t>
    </r>
  </si>
  <si>
    <t>解决脱贫（监测）户163户335人安全出行,改善生产生活条件；</t>
  </si>
  <si>
    <t>三塘村</t>
  </si>
  <si>
    <t>隆回县-滩头镇_乡村建设行动_农村基础设施（含产业配套基础设施）_2023年三塘村2、11、15、13组道路硬化，1组及主路挡土墙建设</t>
  </si>
  <si>
    <t>2023年三塘村2、11、15、13组道路硬化和1组及主路挡土墙建设</t>
  </si>
  <si>
    <t>2、11、15、13组道路硬化长800米、宽3.5米，0.2m；1组道路挡土墙100方；主道挡土墙240方、换板等</t>
  </si>
  <si>
    <r>
      <rPr>
        <sz val="9"/>
        <rFont val="Times New Roman"/>
        <charset val="134"/>
      </rPr>
      <t>38</t>
    </r>
    <r>
      <rPr>
        <sz val="9"/>
        <rFont val="宋体"/>
        <charset val="134"/>
      </rPr>
      <t>万元</t>
    </r>
    <r>
      <rPr>
        <sz val="9"/>
        <rFont val="Times New Roman"/>
        <charset val="134"/>
      </rPr>
      <t>/km</t>
    </r>
    <r>
      <rPr>
        <sz val="9"/>
        <rFont val="宋体"/>
        <charset val="134"/>
      </rPr>
      <t>、</t>
    </r>
    <r>
      <rPr>
        <sz val="9"/>
        <rFont val="Times New Roman"/>
        <charset val="134"/>
      </rPr>
      <t>350</t>
    </r>
    <r>
      <rPr>
        <sz val="9"/>
        <rFont val="宋体"/>
        <charset val="134"/>
      </rPr>
      <t>元</t>
    </r>
    <r>
      <rPr>
        <sz val="9"/>
        <rFont val="Times New Roman"/>
        <charset val="134"/>
      </rPr>
      <t>/</t>
    </r>
    <r>
      <rPr>
        <sz val="9"/>
        <rFont val="宋体"/>
        <charset val="134"/>
      </rPr>
      <t>立方</t>
    </r>
  </si>
  <si>
    <r>
      <rPr>
        <sz val="9"/>
        <rFont val="宋体"/>
        <charset val="134"/>
      </rPr>
      <t>解决脱贫（监测）户80户271人安全出行</t>
    </r>
    <r>
      <rPr>
        <sz val="9"/>
        <rFont val="Times New Roman"/>
        <charset val="134"/>
      </rPr>
      <t>,</t>
    </r>
    <r>
      <rPr>
        <sz val="9"/>
        <rFont val="宋体"/>
        <charset val="134"/>
      </rPr>
      <t>改善生产生活条件</t>
    </r>
  </si>
  <si>
    <t>洞江村</t>
  </si>
  <si>
    <t>隆回县-小沙江镇_乡村建设行动_农村基础设施（含产业配套基础设施）_小沙江镇2023年洞江村6组村主道建设挡土墙（左）</t>
  </si>
  <si>
    <t>2023年洞江村6组村主道建设挡土墙（左）</t>
  </si>
  <si>
    <t>6组村主道路建设挡土墙(左），基础长17.5m*宽2m*高1.7m=59.5m³；挡土墙身长17.5m*高2.5m*宽（1.5+0.6）/2m=45.94m³；共105.44立方。配套水渠长17.5m*0.4m*0.4m</t>
  </si>
  <si>
    <t>450元/立方米
150元/米</t>
  </si>
  <si>
    <t>解决脱贫（监测）户76户308人安全出行,改善生产生活条件</t>
  </si>
  <si>
    <t>江边村</t>
  </si>
  <si>
    <t>隆回县-小沙江镇_乡村建设行动_农村基础设施（含产业配套基础设施）_小沙江镇2023年江边村7组公路维修</t>
  </si>
  <si>
    <t>2023年江边村7组公路维修</t>
  </si>
  <si>
    <t>7组公路维修铺沙石1000米*3.5米*0.15米；8组公路硬化长450米，宽3.5，厚18公分</t>
  </si>
  <si>
    <t>4万元/公里
550元/m³</t>
  </si>
  <si>
    <t>改善脱贫（监测）户49户171人农业生产出行问题,方便生产</t>
  </si>
  <si>
    <r>
      <rPr>
        <sz val="9"/>
        <rFont val="宋体"/>
        <charset val="134"/>
      </rPr>
      <t>隆回县</t>
    </r>
    <r>
      <rPr>
        <sz val="9"/>
        <rFont val="Courier New"/>
        <charset val="134"/>
      </rPr>
      <t>-</t>
    </r>
    <r>
      <rPr>
        <sz val="9"/>
        <rFont val="宋体"/>
        <charset val="134"/>
      </rPr>
      <t>小沙江镇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t>
    </r>
    <r>
      <rPr>
        <sz val="9"/>
        <rFont val="宋体"/>
        <charset val="134"/>
      </rPr>
      <t>小沙江镇</t>
    </r>
    <r>
      <rPr>
        <sz val="9"/>
        <rFont val="Courier New"/>
        <charset val="134"/>
      </rPr>
      <t>2023</t>
    </r>
    <r>
      <rPr>
        <sz val="9"/>
        <rFont val="宋体"/>
        <charset val="134"/>
      </rPr>
      <t>年肖家垅村</t>
    </r>
    <r>
      <rPr>
        <sz val="9"/>
        <rFont val="Courier New"/>
        <charset val="134"/>
      </rPr>
      <t>3.4</t>
    </r>
    <r>
      <rPr>
        <sz val="9"/>
        <rFont val="宋体"/>
        <charset val="134"/>
      </rPr>
      <t>组水毁道路维修</t>
    </r>
  </si>
  <si>
    <t>2023年肖家垅村3.4组水毁道路维修</t>
  </si>
  <si>
    <t>3、4组水毁道路维修挡土墙，底层长16m*2m*1.5m，上层长16m*(1.5+1)/2m*1.5m，合计110m³。人行阶梯7m*1m*0.2m</t>
  </si>
  <si>
    <t xml:space="preserve">450元/立方米
</t>
  </si>
  <si>
    <t>解决脱贫（监测）户101户316人安全出行,改善生产生活条件</t>
  </si>
  <si>
    <t>金竹山村</t>
  </si>
  <si>
    <t>隆回县-小沙江镇_乡村建设行动_农村基础设施（含产业配套基础设施）_小沙江镇2023年金竹山村3、4组通组公路挡土墙</t>
  </si>
  <si>
    <t>2023年金竹山村3、4组通组公路挡土墙</t>
  </si>
  <si>
    <t>3组挡土墙47*3.5*（0.8+1.5）/2，硬化47*1.2*0.2。4组挡土墙11.5*4*（0.6+1.5）/2</t>
  </si>
  <si>
    <t>12万元/处</t>
  </si>
  <si>
    <t>改善脱贫（监测）户53户189人农业生产出行问题,方便生产</t>
  </si>
  <si>
    <t>隆回县-小沙江镇_乡村建设行动_农村基础设施（含产业配套基础设施）_小沙江镇2023年金竹山村1-8组入户道路硬化</t>
  </si>
  <si>
    <t>2023年金竹山村1-8组入户道路硬化</t>
  </si>
  <si>
    <t>1-8组入户路硬化共1000米*3.5米*0.18米</t>
  </si>
  <si>
    <t>38万元/公里</t>
  </si>
  <si>
    <t>小沙江居委会</t>
  </si>
  <si>
    <t>隆回县-小沙江镇_乡村建设行动_农村基础设施（含产业配套基础设施）_小沙江镇2023年小沙江社区15组道路硬化30米</t>
  </si>
  <si>
    <t>2023年小沙江居委会15组道路硬化</t>
  </si>
  <si>
    <t>15组道路硬化30米长X宽4.5米X厚0.20米，边沟硬化32米。</t>
  </si>
  <si>
    <t>530元/m³</t>
  </si>
  <si>
    <t>改善脱贫（监测）户32户120人农业生产出行问题,方便生产</t>
  </si>
  <si>
    <t>岩背村</t>
  </si>
  <si>
    <t>隆回县-小沙江镇_乡村建设行动_农村基础设施（含产业配套基础设施）_小沙江镇2023年岩背村4、7组水毁公路修建挡士墙</t>
  </si>
  <si>
    <t>2023年岩背村4、7组水毁公路修建挡士墙</t>
  </si>
  <si>
    <t>4、7组水毁公路挡士墙2处，长10m*高3.5m*高（1.5+0.8）/2m；阳恩华屋前挡土墙长45m*高3m*宽（1.8+0.8）/2m合计215.75m³，硬化长45m*宽1m*厚0.18m</t>
  </si>
  <si>
    <t>450元／立方米
550元／立方米</t>
  </si>
  <si>
    <t>改善脱贫（监测）户19户75人农业生产出行问题,方便生产</t>
  </si>
  <si>
    <t>隆回县-小沙江镇_乡村建设行动_农村基础设施（含产业配套基础设施）_小沙江镇2023年响龙村S322经1.2.3.4组至洞江村道路维修</t>
  </si>
  <si>
    <t>2023年响龙村S322经1.2.3.4组至洞江村道路维修</t>
  </si>
  <si>
    <t>响龙村沿线水毁、塌方4处共105m³硬化4.8m³，2组招呼站挡土墙4*2.5*（1.5+0.8）/2；3组邹*军屋旁挡土墙12*2*（1.5+0.8）/2，硬化12*1*0.2；4组李*焱屋侧12*3*（1.5+0.8）/2，硬化12*1*0.2；4组阳*像屋前挡土墙16*0.6*0.5，8*2.2*（1.5+0.8）/2</t>
  </si>
  <si>
    <t>450元/立方米
550元/米</t>
  </si>
  <si>
    <t>学堂湾村</t>
  </si>
  <si>
    <t>隆回县_乡村建设行动_农村基础设施（含产业配套基础设施）_2023年司门前镇学堂湾村15-17组道路硬化</t>
  </si>
  <si>
    <t>2023年学堂湾村15-17组道路硬化</t>
  </si>
  <si>
    <t>15-17组吉山冲道路硬化0.52公里</t>
  </si>
  <si>
    <t>36.7万元/公里</t>
  </si>
  <si>
    <r>
      <rPr>
        <sz val="9"/>
        <rFont val="宋体"/>
        <charset val="134"/>
      </rPr>
      <t>解决脱贫户</t>
    </r>
    <r>
      <rPr>
        <sz val="9"/>
        <rFont val="Times New Roman"/>
        <charset val="134"/>
      </rPr>
      <t>20</t>
    </r>
    <r>
      <rPr>
        <sz val="9"/>
        <rFont val="宋体"/>
        <charset val="134"/>
      </rPr>
      <t>户69人安全出行</t>
    </r>
    <r>
      <rPr>
        <sz val="9"/>
        <rFont val="Times New Roman"/>
        <charset val="134"/>
      </rPr>
      <t>,</t>
    </r>
    <r>
      <rPr>
        <sz val="9"/>
        <rFont val="宋体"/>
        <charset val="134"/>
      </rPr>
      <t>改善生产生活条件</t>
    </r>
  </si>
  <si>
    <t>隆回县_乡村建设行动_农村基础设施（含产业配套基础设施）_2023年司门前镇学堂湾村15-17组挡土墙修建</t>
  </si>
  <si>
    <t>2023年学堂湾村15-17组挡土墙修建</t>
  </si>
  <si>
    <t>15-17组道路挡土墙修建277m³</t>
  </si>
  <si>
    <t>11.53万元/处</t>
  </si>
  <si>
    <r>
      <rPr>
        <sz val="9"/>
        <rFont val="宋体"/>
        <charset val="134"/>
      </rPr>
      <t>解决脱贫户20户69人安全出行</t>
    </r>
    <r>
      <rPr>
        <sz val="9"/>
        <rFont val="Times New Roman"/>
        <charset val="134"/>
      </rPr>
      <t>,</t>
    </r>
    <r>
      <rPr>
        <sz val="9"/>
        <rFont val="宋体"/>
        <charset val="134"/>
      </rPr>
      <t>改善生产生活条件</t>
    </r>
  </si>
  <si>
    <t xml:space="preserve">农村道路建设 </t>
  </si>
  <si>
    <t>石山湾村</t>
  </si>
  <si>
    <t>隆回县_乡村建设行动_农村基础设施（含产业配套基础设施）_2023年司门前镇石山湾村15、3组公路挡土墙</t>
  </si>
  <si>
    <t>2023年石山湾村15组公路挡土墙</t>
  </si>
  <si>
    <t>15、3组公路挡土墙314m³</t>
  </si>
  <si>
    <r>
      <rPr>
        <sz val="9"/>
        <rFont val="Times New Roman"/>
        <charset val="134"/>
      </rPr>
      <t>382</t>
    </r>
    <r>
      <rPr>
        <sz val="9"/>
        <rFont val="宋体"/>
        <charset val="134"/>
      </rPr>
      <t>元</t>
    </r>
    <r>
      <rPr>
        <sz val="9"/>
        <rFont val="Times New Roman"/>
        <charset val="134"/>
      </rPr>
      <t>/</t>
    </r>
    <r>
      <rPr>
        <sz val="9"/>
        <rFont val="宋体"/>
        <charset val="134"/>
      </rPr>
      <t>立方</t>
    </r>
  </si>
  <si>
    <r>
      <rPr>
        <sz val="9"/>
        <rFont val="宋体"/>
        <charset val="134"/>
      </rPr>
      <t>解决脱贫户</t>
    </r>
    <r>
      <rPr>
        <sz val="9"/>
        <rFont val="Times New Roman"/>
        <charset val="134"/>
      </rPr>
      <t>15</t>
    </r>
    <r>
      <rPr>
        <sz val="9"/>
        <rFont val="宋体"/>
        <charset val="134"/>
      </rPr>
      <t>户</t>
    </r>
    <r>
      <rPr>
        <sz val="9"/>
        <rFont val="Times New Roman"/>
        <charset val="134"/>
      </rPr>
      <t>36</t>
    </r>
    <r>
      <rPr>
        <sz val="9"/>
        <rFont val="宋体"/>
        <charset val="134"/>
      </rPr>
      <t>人安全出行，改善生产生活条件</t>
    </r>
  </si>
  <si>
    <t>白芽山村</t>
  </si>
  <si>
    <t>隆回县_乡村建设行动_农村基础设施（含产业配套基础设施）_2023年司门前镇白芽山村9组阳翠亭道路挡土墙（一期工程）</t>
  </si>
  <si>
    <t>2023年白芽山村9组阳翠亭道路挡土墙（一期工程）</t>
  </si>
  <si>
    <t>修复</t>
  </si>
  <si>
    <t>8-9组阳翠亭道路一期砌保坎工程挡土墙480m³（含道路维修断板）</t>
  </si>
  <si>
    <t>24.9万元/处</t>
  </si>
  <si>
    <t>解决脱贫（监测）户5户20人农业生产出行条件，节约农业生产出行成本；</t>
  </si>
  <si>
    <t>隆回县_乡村建设行动_农村基础设施（含产业配套基础设施）_2023年司门前镇白芽山村8-9组阳翠亭道路塌方档土墙（二期工程）</t>
  </si>
  <si>
    <t>2023年白芽山村8-9组阳翠亭道路塌方档土墙（二期工程）</t>
  </si>
  <si>
    <t>8-9组阳翠亭道路二期砌保坎工程挡土墙520m³、（含道路维修断板）</t>
  </si>
  <si>
    <t>25.1万元/处</t>
  </si>
  <si>
    <t>玉林村</t>
  </si>
  <si>
    <t>隆回县_乡村建设行动_农村基础设施（含产业配套基础设施）_2023年司门前镇玉林村1-4、8组道路硬化</t>
  </si>
  <si>
    <t>2023年玉林村1-4、8组道路硬化</t>
  </si>
  <si>
    <t>1-4、8组道路硬化共1.3公里</t>
  </si>
  <si>
    <r>
      <rPr>
        <sz val="9"/>
        <rFont val="Times New Roman"/>
        <charset val="134"/>
      </rPr>
      <t>35</t>
    </r>
    <r>
      <rPr>
        <sz val="9"/>
        <rFont val="宋体"/>
        <charset val="134"/>
      </rPr>
      <t>万元</t>
    </r>
    <r>
      <rPr>
        <sz val="9"/>
        <rFont val="Times New Roman"/>
        <charset val="134"/>
      </rPr>
      <t>/</t>
    </r>
    <r>
      <rPr>
        <sz val="9"/>
        <rFont val="宋体"/>
        <charset val="134"/>
      </rPr>
      <t>公里</t>
    </r>
  </si>
  <si>
    <r>
      <rPr>
        <sz val="9"/>
        <rFont val="宋体"/>
        <charset val="134"/>
      </rPr>
      <t>解决脱贫（监测）户</t>
    </r>
    <r>
      <rPr>
        <sz val="9"/>
        <rFont val="Times New Roman"/>
        <charset val="134"/>
      </rPr>
      <t>36</t>
    </r>
    <r>
      <rPr>
        <sz val="9"/>
        <rFont val="宋体"/>
        <charset val="134"/>
      </rPr>
      <t>户</t>
    </r>
    <r>
      <rPr>
        <sz val="9"/>
        <rFont val="Times New Roman"/>
        <charset val="134"/>
      </rPr>
      <t>128</t>
    </r>
    <r>
      <rPr>
        <sz val="9"/>
        <rFont val="宋体"/>
        <charset val="134"/>
      </rPr>
      <t>人安全出行</t>
    </r>
    <r>
      <rPr>
        <sz val="9"/>
        <rFont val="Times New Roman"/>
        <charset val="134"/>
      </rPr>
      <t>,</t>
    </r>
    <r>
      <rPr>
        <sz val="9"/>
        <rFont val="宋体"/>
        <charset val="134"/>
      </rPr>
      <t>改善生产生活条件</t>
    </r>
  </si>
  <si>
    <t>隆回县_乡村建设行动_农村基础设施（含产业配套基础设施）_2023年司门前镇玉林村1-4、8组道路路基平铺</t>
  </si>
  <si>
    <t>2023年玉林村1-4、8组道路路基平铺</t>
  </si>
  <si>
    <t>修建</t>
  </si>
  <si>
    <t>1-4、8组道路路基整平共1公里</t>
  </si>
  <si>
    <r>
      <rPr>
        <sz val="9"/>
        <rFont val="Times New Roman"/>
        <charset val="134"/>
      </rPr>
      <t>45</t>
    </r>
    <r>
      <rPr>
        <sz val="9"/>
        <rFont val="宋体"/>
        <charset val="134"/>
      </rPr>
      <t>元</t>
    </r>
    <r>
      <rPr>
        <sz val="9"/>
        <rFont val="Times New Roman"/>
        <charset val="134"/>
      </rPr>
      <t>/</t>
    </r>
    <r>
      <rPr>
        <sz val="9"/>
        <rFont val="宋体"/>
        <charset val="134"/>
      </rPr>
      <t>米</t>
    </r>
  </si>
  <si>
    <t>乡村建设</t>
  </si>
  <si>
    <t>隆回县_乡村建设行动_农村基础设施（含产业配套基础设施）_2023年司门前镇中山居委会水毁公路维修硬化</t>
  </si>
  <si>
    <t>2023年司门前镇中山居委会水毁公路维修硬化</t>
  </si>
  <si>
    <t>16组水毁公路维修硬化140m（路面宽5-6米）</t>
  </si>
  <si>
    <r>
      <rPr>
        <sz val="9"/>
        <rFont val="Times New Roman"/>
        <charset val="134"/>
      </rPr>
      <t>6</t>
    </r>
    <r>
      <rPr>
        <sz val="9"/>
        <rFont val="宋体"/>
        <charset val="134"/>
      </rPr>
      <t>万元</t>
    </r>
    <r>
      <rPr>
        <sz val="9"/>
        <rFont val="Times New Roman"/>
        <charset val="134"/>
      </rPr>
      <t>/</t>
    </r>
    <r>
      <rPr>
        <sz val="9"/>
        <rFont val="宋体"/>
        <charset val="134"/>
      </rPr>
      <t>处</t>
    </r>
  </si>
  <si>
    <t>解决脱贫（监测）户30户82人安全出行,改善生产生活条件</t>
  </si>
  <si>
    <t>金潭村</t>
  </si>
  <si>
    <t>隆回县_乡村建设行动_农村基础设施（含产业配套基础设施）_2023年司门前镇金潭村水毁公路维修</t>
  </si>
  <si>
    <t>2023年司门前镇金潭村水毁公路维修</t>
  </si>
  <si>
    <t>4、6、12组水毁公路维修挡土墙200m³</t>
  </si>
  <si>
    <t>解决脱贫（监测）户12户28人安全出行,改善生产生活条件</t>
  </si>
  <si>
    <t>隆回县_乡村建设行动_农村基础设施（含产业配套基础设施）_2023年司门前镇富贤村7组道路挡土墙修建</t>
  </si>
  <si>
    <t>2023年司门前镇富贤村7组道路挡土墙修建</t>
  </si>
  <si>
    <t>7组道路挡土墙修建285方</t>
  </si>
  <si>
    <t>挡土墙350元/方</t>
  </si>
  <si>
    <t>解决脱贫（监测）户6户26人安全出行,改善生产生活条件</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</si>
  <si>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年禾木山村</t>
    </r>
    <r>
      <rPr>
        <sz val="9"/>
        <rFont val="Courier New"/>
        <charset val="134"/>
      </rPr>
      <t>5</t>
    </r>
    <r>
      <rPr>
        <sz val="9"/>
        <rFont val="宋体"/>
        <charset val="134"/>
      </rPr>
      <t>、</t>
    </r>
    <r>
      <rPr>
        <sz val="9"/>
        <rFont val="Courier New"/>
        <charset val="134"/>
      </rPr>
      <t>6</t>
    </r>
    <r>
      <rPr>
        <sz val="9"/>
        <rFont val="宋体"/>
        <charset val="134"/>
      </rPr>
      <t>、</t>
    </r>
    <r>
      <rPr>
        <sz val="9"/>
        <rFont val="Courier New"/>
        <charset val="134"/>
      </rPr>
      <t>9</t>
    </r>
    <r>
      <rPr>
        <sz val="9"/>
        <rFont val="宋体"/>
        <charset val="134"/>
      </rPr>
      <t>、</t>
    </r>
    <r>
      <rPr>
        <sz val="9"/>
        <rFont val="Courier New"/>
        <charset val="134"/>
      </rPr>
      <t>10</t>
    </r>
    <r>
      <rPr>
        <sz val="9"/>
        <rFont val="宋体"/>
        <charset val="134"/>
      </rPr>
      <t>组浆溪陇路基、路面硬化</t>
    </r>
    <r>
      <rPr>
        <sz val="9"/>
        <rFont val="Courier New"/>
        <charset val="134"/>
      </rPr>
      <t>154m*3.5m</t>
    </r>
    <r>
      <rPr>
        <sz val="9"/>
        <rFont val="宋体"/>
        <charset val="134"/>
      </rPr>
      <t>，保坎</t>
    </r>
    <r>
      <rPr>
        <sz val="9"/>
        <rFont val="Courier New"/>
        <charset val="134"/>
      </rPr>
      <t>80</t>
    </r>
    <r>
      <rPr>
        <sz val="9"/>
        <rFont val="宋体"/>
        <charset val="134"/>
      </rPr>
      <t>立方米</t>
    </r>
  </si>
  <si>
    <t>2023年禾木山村5、6、9、10组浆溪陇路基、路面硬化</t>
  </si>
  <si>
    <t>5、6、9、10组浆溪陇路基、路面硬化154m*3.5m，保坎80立方米</t>
  </si>
  <si>
    <t xml:space="preserve">  10万元/处</t>
  </si>
  <si>
    <t>改善脱贫（监测）户11户50人出行困难，改善生产生活条件</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</si>
  <si>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年禾木山村一八公路、禾梨坳道路修复塌方</t>
    </r>
    <r>
      <rPr>
        <sz val="9"/>
        <rFont val="Courier New"/>
        <charset val="134"/>
      </rPr>
      <t>3</t>
    </r>
    <r>
      <rPr>
        <sz val="9"/>
        <rFont val="宋体"/>
        <charset val="134"/>
      </rPr>
      <t>处</t>
    </r>
    <r>
      <rPr>
        <sz val="9"/>
        <rFont val="Courier New"/>
        <charset val="134"/>
      </rPr>
      <t>210</t>
    </r>
    <r>
      <rPr>
        <sz val="9"/>
        <rFont val="宋体"/>
        <charset val="134"/>
      </rPr>
      <t>立方米</t>
    </r>
  </si>
  <si>
    <t>2023年禾木山村一八公路、禾梨坳道路修复</t>
  </si>
  <si>
    <t>一八公路、禾梨坳道路修复塌方3处210立方米</t>
  </si>
  <si>
    <t>430元/m³</t>
  </si>
  <si>
    <t>改善脱贫（监测）户8户30人出行困难，改善生产生活条件</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</si>
  <si>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年禾木山村长门界新建路基</t>
    </r>
    <r>
      <rPr>
        <sz val="9"/>
        <rFont val="Courier New"/>
        <charset val="134"/>
      </rPr>
      <t>600*4.5m,</t>
    </r>
    <r>
      <rPr>
        <sz val="9"/>
        <rFont val="宋体"/>
        <charset val="134"/>
      </rPr>
      <t>保坎</t>
    </r>
    <r>
      <rPr>
        <sz val="9"/>
        <rFont val="Courier New"/>
        <charset val="134"/>
      </rPr>
      <t>30</t>
    </r>
    <r>
      <rPr>
        <sz val="9"/>
        <rFont val="宋体"/>
        <charset val="134"/>
      </rPr>
      <t>立方米</t>
    </r>
  </si>
  <si>
    <t>2023年禾木山村长门界新建路基</t>
  </si>
  <si>
    <t>长门界新建路基600*4.5m,保坎30立方米</t>
  </si>
  <si>
    <t>路基12万元/km,保坎280元/m³</t>
  </si>
  <si>
    <t>改善脱贫（监测）户30户150人出行困难，改善生产生活条件</t>
  </si>
  <si>
    <t>刘家排村</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</si>
  <si>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年刘家排村</t>
    </r>
    <r>
      <rPr>
        <sz val="9"/>
        <rFont val="Courier New"/>
        <charset val="134"/>
      </rPr>
      <t>1</t>
    </r>
    <r>
      <rPr>
        <sz val="9"/>
        <rFont val="宋体"/>
        <charset val="134"/>
      </rPr>
      <t>组、</t>
    </r>
    <r>
      <rPr>
        <sz val="9"/>
        <rFont val="Courier New"/>
        <charset val="134"/>
      </rPr>
      <t>10</t>
    </r>
    <r>
      <rPr>
        <sz val="9"/>
        <rFont val="宋体"/>
        <charset val="134"/>
      </rPr>
      <t>组各</t>
    </r>
    <r>
      <rPr>
        <sz val="9"/>
        <rFont val="Courier New"/>
        <charset val="134"/>
      </rPr>
      <t>85m*</t>
    </r>
    <r>
      <rPr>
        <sz val="9"/>
        <rFont val="宋体"/>
        <charset val="134"/>
      </rPr>
      <t>宽</t>
    </r>
    <r>
      <rPr>
        <sz val="9"/>
        <rFont val="Courier New"/>
        <charset val="134"/>
      </rPr>
      <t>3.5m 2</t>
    </r>
    <r>
      <rPr>
        <sz val="9"/>
        <rFont val="宋体"/>
        <charset val="134"/>
      </rPr>
      <t>组长</t>
    </r>
    <r>
      <rPr>
        <sz val="9"/>
        <rFont val="Courier New"/>
        <charset val="134"/>
      </rPr>
      <t>70m*</t>
    </r>
    <r>
      <rPr>
        <sz val="9"/>
        <rFont val="宋体"/>
        <charset val="134"/>
      </rPr>
      <t>宽</t>
    </r>
    <r>
      <rPr>
        <sz val="9"/>
        <rFont val="Courier New"/>
        <charset val="134"/>
      </rPr>
      <t xml:space="preserve">4.5m </t>
    </r>
  </si>
  <si>
    <t>2023年刘家排村1、10组道路硬化</t>
  </si>
  <si>
    <t xml:space="preserve">1组、10组道路硬化各85m*宽3.5m 2组长70m*宽4.5m </t>
  </si>
  <si>
    <t>3.5m宽：35万元/km  4.5m宽45万元/km</t>
  </si>
  <si>
    <t>改善脱贫（监测）户8户26人出行困难，改善生产生活条件</t>
  </si>
  <si>
    <t>匡家铺村</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</si>
  <si>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年匡家铺村</t>
    </r>
    <r>
      <rPr>
        <sz val="9"/>
        <rFont val="Courier New"/>
        <charset val="134"/>
      </rPr>
      <t>4</t>
    </r>
    <r>
      <rPr>
        <sz val="9"/>
        <rFont val="宋体"/>
        <charset val="134"/>
      </rPr>
      <t>、</t>
    </r>
    <r>
      <rPr>
        <sz val="9"/>
        <rFont val="Courier New"/>
        <charset val="134"/>
      </rPr>
      <t>6</t>
    </r>
    <r>
      <rPr>
        <sz val="9"/>
        <rFont val="宋体"/>
        <charset val="134"/>
      </rPr>
      <t>、</t>
    </r>
    <r>
      <rPr>
        <sz val="9"/>
        <rFont val="Courier New"/>
        <charset val="134"/>
      </rPr>
      <t>7</t>
    </r>
    <r>
      <rPr>
        <sz val="9"/>
        <rFont val="宋体"/>
        <charset val="134"/>
      </rPr>
      <t>组道路硬化</t>
    </r>
    <r>
      <rPr>
        <sz val="9"/>
        <rFont val="Courier New"/>
        <charset val="134"/>
      </rPr>
      <t>680m*3.5m, 6</t>
    </r>
    <r>
      <rPr>
        <sz val="9"/>
        <rFont val="宋体"/>
        <charset val="134"/>
      </rPr>
      <t>、</t>
    </r>
    <r>
      <rPr>
        <sz val="9"/>
        <rFont val="Courier New"/>
        <charset val="134"/>
      </rPr>
      <t>7</t>
    </r>
    <r>
      <rPr>
        <sz val="9"/>
        <rFont val="宋体"/>
        <charset val="134"/>
      </rPr>
      <t>组道路硬化</t>
    </r>
    <r>
      <rPr>
        <sz val="9"/>
        <rFont val="Courier New"/>
        <charset val="134"/>
      </rPr>
      <t>320*4.5m</t>
    </r>
    <r>
      <rPr>
        <sz val="9"/>
        <rFont val="宋体"/>
        <charset val="134"/>
      </rPr>
      <t>，村部前硬化路面</t>
    </r>
    <r>
      <rPr>
        <sz val="9"/>
        <rFont val="Courier New"/>
        <charset val="134"/>
      </rPr>
      <t>250</t>
    </r>
    <r>
      <rPr>
        <sz val="9"/>
        <rFont val="宋体"/>
        <charset val="134"/>
      </rPr>
      <t>平米</t>
    </r>
  </si>
  <si>
    <t>2023年匡家铺村4、6、7组道路硬化</t>
  </si>
  <si>
    <t>4、6、7组道路硬化680m*3.5m, 6、7组道路硬化320*4.5m，村部前硬化路面250平米，</t>
  </si>
  <si>
    <t>38.7万元/km</t>
  </si>
  <si>
    <t>改善脱贫（监测）户48户89人出行困难，改善生产生活条件</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</si>
  <si>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年匡家铺村村道扩宽硬化路长</t>
    </r>
    <r>
      <rPr>
        <sz val="9"/>
        <rFont val="Courier New"/>
        <charset val="134"/>
      </rPr>
      <t>510m*</t>
    </r>
    <r>
      <rPr>
        <sz val="9"/>
        <rFont val="宋体"/>
        <charset val="134"/>
      </rPr>
      <t>平均宽</t>
    </r>
    <r>
      <rPr>
        <sz val="9"/>
        <rFont val="Courier New"/>
        <charset val="134"/>
      </rPr>
      <t>1.4m,</t>
    </r>
    <r>
      <rPr>
        <sz val="9"/>
        <rFont val="宋体"/>
        <charset val="134"/>
      </rPr>
      <t>含铲除土石方</t>
    </r>
    <r>
      <rPr>
        <sz val="9"/>
        <rFont val="Courier New"/>
        <charset val="134"/>
      </rPr>
      <t>150m3</t>
    </r>
  </si>
  <si>
    <t>2023年匡家铺村道扩宽硬化</t>
  </si>
  <si>
    <t>村道扩宽硬化路长510m*平均宽1.4m,含铲除土石方150m³</t>
  </si>
  <si>
    <t>16.3万元/km</t>
  </si>
  <si>
    <t>改善脱贫（监测）户28户76人出行困难，改善生产生活条件</t>
  </si>
  <si>
    <t>官树下居委会</t>
  </si>
  <si>
    <t>隆回县-罗洪镇_乡村建设行动_农村基础设施（含产业配套基础设施）_2023年官树下社区5、6、7、9组农村道路硬化维修</t>
  </si>
  <si>
    <t>2023年官树下社区5、6、7、9组道路硬化及维修</t>
  </si>
  <si>
    <t>5组至上罗洪凉山树断头路硬化340米，宽3.5米，挡土墙17米；6-7组断头路硬化120米，宽3.5米，挡土墙50米；9组损毁公路维修90米</t>
  </si>
  <si>
    <t>22万元/处</t>
  </si>
  <si>
    <t>解决脱贫（监测）31户90人安全出行，改善生产生活条件</t>
  </si>
  <si>
    <t>白莲村</t>
  </si>
  <si>
    <t>隆回县-罗洪镇_乡村建设行动_农村基础设施（含产业配套基础设施）_2023年白莲村5至11组岔路口至样板山公路硬化、8组道路通达</t>
  </si>
  <si>
    <t>2023年白莲村5至11组岔路口至样板山公路硬化和8组道路通达</t>
  </si>
  <si>
    <t>5至11组岔路口至样板山公路硬化长170m，宽4m，挡土墙2处60m；8组通达公路750m，宽4.5m</t>
  </si>
  <si>
    <t>21万元/处</t>
  </si>
  <si>
    <t>解决脱贫（监测）43户160人安全出行，改善生产生活条件</t>
  </si>
  <si>
    <t>排溪村</t>
  </si>
  <si>
    <t>隆回县-七江镇_乡村建设行动_农村基础设施（含产业配套基础设施）_2023年排溪富家搭口至9组村道路扩宽</t>
  </si>
  <si>
    <t>2023年排溪富家搭口至9组村道路扩宽</t>
  </si>
  <si>
    <t>续建</t>
  </si>
  <si>
    <t>富家搭口至9组窄改宽路基挡土墙973立方</t>
  </si>
  <si>
    <r>
      <rPr>
        <sz val="9"/>
        <rFont val="Times New Roman"/>
        <charset val="134"/>
      </rPr>
      <t>360</t>
    </r>
    <r>
      <rPr>
        <sz val="9"/>
        <rFont val="宋体"/>
        <charset val="134"/>
      </rPr>
      <t>元</t>
    </r>
    <r>
      <rPr>
        <sz val="9"/>
        <rFont val="Microsoft YaHei"/>
        <charset val="134"/>
      </rPr>
      <t>/m³</t>
    </r>
  </si>
  <si>
    <r>
      <rPr>
        <sz val="9"/>
        <rFont val="宋体"/>
        <charset val="134"/>
      </rPr>
      <t>解决脱贫（监测）户73户</t>
    </r>
    <r>
      <rPr>
        <sz val="9"/>
        <rFont val="Times New Roman"/>
        <charset val="134"/>
      </rPr>
      <t>273</t>
    </r>
    <r>
      <rPr>
        <sz val="9"/>
        <rFont val="宋体"/>
        <charset val="134"/>
      </rPr>
      <t>人安全出行</t>
    </r>
    <r>
      <rPr>
        <sz val="9"/>
        <rFont val="Times New Roman"/>
        <charset val="134"/>
      </rPr>
      <t>,</t>
    </r>
    <r>
      <rPr>
        <sz val="9"/>
        <rFont val="宋体"/>
        <charset val="134"/>
      </rPr>
      <t>改善生产生活条件。</t>
    </r>
  </si>
  <si>
    <t>隆回县-七江镇_乡村建设行动_农村基础设施（含产业配套基础设施）_2023年排溪村10组至2组道路通达与扩建</t>
  </si>
  <si>
    <t>2023年排溪村10组至2组道路通达与扩建</t>
  </si>
  <si>
    <t>排溪村10组至2组、茶叶垴5、6、7、8组岔道扩建；2组毛田湾至新建黄毛界通达1.5公里</t>
  </si>
  <si>
    <t>隆回县-七江镇_乡村建设行动_农村基础设施（含产业配套基础设施）_2023年南冲村部至赵家南山公路扩宽</t>
  </si>
  <si>
    <t>2023年南冲村部至赵家南山公路扩宽</t>
  </si>
  <si>
    <t>南冲村部至赵家南山村主干道窄改宽1.2km</t>
  </si>
  <si>
    <t>17万元/km</t>
  </si>
  <si>
    <r>
      <rPr>
        <sz val="9"/>
        <rFont val="宋体"/>
        <charset val="134"/>
      </rPr>
      <t>解决脱贫（监测）户60户232人安全出行</t>
    </r>
    <r>
      <rPr>
        <sz val="9"/>
        <rFont val="Times New Roman"/>
        <charset val="134"/>
      </rPr>
      <t>,</t>
    </r>
    <r>
      <rPr>
        <sz val="9"/>
        <rFont val="宋体"/>
        <charset val="134"/>
      </rPr>
      <t>改善生产生活条件。</t>
    </r>
  </si>
  <si>
    <t>贺家村</t>
  </si>
  <si>
    <t>隆回县-七江镇_乡村建设行动_农村基础设施（含产业配套基础设施）_2023年贺家村全村主路道路维修、过公路涵洞新建项目</t>
  </si>
  <si>
    <t>2023年贺家村全村主路道路维修</t>
  </si>
  <si>
    <t>全村14个村民小组村主道路44处维修，砌坎2处</t>
  </si>
  <si>
    <r>
      <rPr>
        <sz val="9"/>
        <rFont val="宋体"/>
        <charset val="134"/>
      </rPr>
      <t>0.63万元</t>
    </r>
    <r>
      <rPr>
        <sz val="9"/>
        <rFont val="Times New Roman"/>
        <charset val="134"/>
      </rPr>
      <t>/</t>
    </r>
    <r>
      <rPr>
        <sz val="9"/>
        <rFont val="宋体"/>
        <charset val="134"/>
      </rPr>
      <t>处</t>
    </r>
  </si>
  <si>
    <r>
      <rPr>
        <sz val="9"/>
        <rFont val="宋体"/>
        <charset val="134"/>
      </rPr>
      <t>解决脱贫（监测）户138户444人安全出行</t>
    </r>
    <r>
      <rPr>
        <sz val="9"/>
        <rFont val="Times New Roman"/>
        <charset val="134"/>
      </rPr>
      <t>,</t>
    </r>
    <r>
      <rPr>
        <sz val="9"/>
        <rFont val="宋体"/>
        <charset val="134"/>
      </rPr>
      <t>改善生产生活条件。</t>
    </r>
  </si>
  <si>
    <t>隆回县-七江镇_乡村建设行动_农村基础设施（含产业配套基础设施）_2023年双桂村4.8.9.10组跨乡道涵洞改造，70米（50X50）排水渠硬化</t>
  </si>
  <si>
    <t>2023年双桂村4.8.9.10组跨乡道涵洞改造和公路排水渠硬化</t>
  </si>
  <si>
    <t>双桂村4.8.9.10组6处跨乡道涵洞改造。70米公路排水渠（50x50）硬化</t>
  </si>
  <si>
    <r>
      <rPr>
        <sz val="9"/>
        <rFont val="宋体"/>
        <charset val="134"/>
      </rPr>
      <t>0.75万元</t>
    </r>
    <r>
      <rPr>
        <sz val="9"/>
        <rFont val="Times New Roman"/>
        <charset val="134"/>
      </rPr>
      <t>/</t>
    </r>
    <r>
      <rPr>
        <sz val="9"/>
        <rFont val="宋体"/>
        <charset val="134"/>
      </rPr>
      <t>处</t>
    </r>
  </si>
  <si>
    <r>
      <rPr>
        <sz val="9"/>
        <rFont val="宋体"/>
        <charset val="134"/>
      </rPr>
      <t>解决脱贫（监测）户20户59人安全出行</t>
    </r>
    <r>
      <rPr>
        <sz val="9"/>
        <rFont val="Times New Roman"/>
        <charset val="134"/>
      </rPr>
      <t>,</t>
    </r>
    <r>
      <rPr>
        <sz val="9"/>
        <rFont val="宋体"/>
        <charset val="134"/>
      </rPr>
      <t>改善生产生活条件。</t>
    </r>
  </si>
  <si>
    <t>荷叶塘村</t>
  </si>
  <si>
    <t>隆回县-横板桥镇_乡村建设行动_农村基础设施（含产业配套基础设施）_2023年荷叶塘村1-13组人行道硬化</t>
  </si>
  <si>
    <t>2023年荷叶塘村1-13组人行道硬化</t>
  </si>
  <si>
    <t>1-13组人行道修建并硬化。规格：1500*1*0.1米，排污水沟硬化，规格：600*0.3*0.3米，200*0.4*0.4米</t>
  </si>
  <si>
    <t>20万/处</t>
  </si>
  <si>
    <t>改善脱贫户59户189人环境卫生条件</t>
  </si>
  <si>
    <t>车田江村</t>
  </si>
  <si>
    <t>隆回县-横板桥镇_乡村建设行动_农村基础设施（含产业配套基础设施）_车田江村7-9组村道硬化</t>
  </si>
  <si>
    <t>车田江村7-9组村道硬化</t>
  </si>
  <si>
    <t>7-9组村道硬化300米、10-16.18组村道硬化300米，规格3.5米*20</t>
  </si>
  <si>
    <t>40万/公里</t>
  </si>
  <si>
    <t>解决脱贫户48户 118人出行难，解决农业生产出行难的问题,改善生产生活条件</t>
  </si>
  <si>
    <t>隆回县-大水田乡_乡村建设行动_农村基础设施（含产业配套基础设施）_2023年1组、2组及1-7组路基平整维修</t>
  </si>
  <si>
    <t>2023年1组、2组及1-7组路基平整维修</t>
  </si>
  <si>
    <t>1组油榨屋至5组新屋场路基平整维修2.3公里；2组大竹山至3组杏家屋场路基平整维修长1.5公里；1组至7组石凹上路基平整维修长500米，2组养路班至7组菜园里道路硬化135米</t>
  </si>
  <si>
    <t>5万/km；5万/km；6.82万/处</t>
  </si>
  <si>
    <t>改善脱贫（监测）户50户162人的安全出行，改善生产生活条件</t>
  </si>
  <si>
    <t>隆回县-大水田乡_乡村建设行动_农村基础设施（含产业配套基础设施）_2023年3组路基平整维修</t>
  </si>
  <si>
    <t>2023年3组路基平整维修</t>
  </si>
  <si>
    <t>村部岔路口至3组陈家湾路基平整维修长900米，宽4.5米；3组老学校廖*珍屋前公路挡土墙，长30米、宽（底1.2米，面0.8米）、高1.5米，约：45m³；3组亭子坑屋门前公路挡土墙，长30米、宽（底1.5米、面0.8米）、高2.5米，约：87m³</t>
  </si>
  <si>
    <t>9.28万/处</t>
  </si>
  <si>
    <r>
      <rPr>
        <sz val="9"/>
        <rFont val="宋体"/>
        <charset val="134"/>
      </rPr>
      <t>改善脱贫（监测）户</t>
    </r>
    <r>
      <rPr>
        <sz val="9"/>
        <rFont val="The "/>
        <charset val="0"/>
      </rPr>
      <t>10</t>
    </r>
    <r>
      <rPr>
        <sz val="9"/>
        <rFont val="宋体"/>
        <charset val="134"/>
      </rPr>
      <t>户29人的安全出行，改善生产生活条件</t>
    </r>
  </si>
  <si>
    <t>隆回县-大水田乡_乡村建设行动_农村基础设施（含产业配套基础设施）_2023年太源村2组路挡土墙长80米修建</t>
  </si>
  <si>
    <t>2023年2组路挡土墙长80米修建</t>
  </si>
  <si>
    <t>2组承*屋前通组路挡土墙，长80米、宽（底1.5米、面0.8米）高4.5米，约：414m³</t>
  </si>
  <si>
    <t>360元/m3</t>
  </si>
  <si>
    <t>改善脱贫（监测）户6户27人的安全出行，改善生产生活条件</t>
  </si>
  <si>
    <t>隆回县-高平镇_乡村建设行动_农村基础设施（含产业配套基础设施）_2023年大田村1、2、3、8、9、10组烟塘桥边至彭继光屋前面水坝边河堤公路硬化</t>
  </si>
  <si>
    <t>2023年大田村1、2、3、8、9、10组烟塘桥边至彭继光屋前面水坝边河堤公路硬化</t>
  </si>
  <si>
    <t>1、2、3、8、9、10组烟塘桥边至彭继光屋前面水坝边河堤公路硬化：长260米，宽3.5米。厚度0.2米</t>
  </si>
  <si>
    <r>
      <rPr>
        <sz val="9"/>
        <rFont val="宋体"/>
        <charset val="134"/>
      </rPr>
      <t>35万元</t>
    </r>
    <r>
      <rPr>
        <sz val="9"/>
        <rFont val="Times New Roman"/>
        <charset val="134"/>
      </rPr>
      <t>/km</t>
    </r>
  </si>
  <si>
    <t>解决脱贫（监测）户66户197人安全出行,改善生产生活条件</t>
  </si>
  <si>
    <t>隆回县-高平镇_乡村建设行动_农村基础设施（含产业配套基础设施）_2023年龙山村5组水毁公路保坎、主干道路维修</t>
  </si>
  <si>
    <t>2023年龙山村5组水毁公路保坎、主干道路维修</t>
  </si>
  <si>
    <t>1、龙山村5组水毁公路保坎修复浆砌石长25米、高8.2米、宽2米，约410立方米，墙基脚长25米、高1.2米、宽3米，约90立方米。2、龙山村主干道路维修11处陷塌混泥土注浆200立方米，3处淘空保坎浆砌石100立方米</t>
  </si>
  <si>
    <r>
      <rPr>
        <sz val="9"/>
        <rFont val="宋体"/>
        <charset val="134"/>
      </rPr>
      <t>混泥土：</t>
    </r>
    <r>
      <rPr>
        <sz val="9"/>
        <rFont val="Times New Roman"/>
        <charset val="134"/>
      </rPr>
      <t>500</t>
    </r>
    <r>
      <rPr>
        <sz val="9"/>
        <rFont val="宋体"/>
        <charset val="134"/>
      </rPr>
      <t>元</t>
    </r>
    <r>
      <rPr>
        <sz val="9"/>
        <rFont val="Times New Roman"/>
        <charset val="134"/>
      </rPr>
      <t>/</t>
    </r>
    <r>
      <rPr>
        <sz val="9"/>
        <rFont val="宋体"/>
        <charset val="134"/>
      </rPr>
      <t>立方米，浆砌石：</t>
    </r>
    <r>
      <rPr>
        <sz val="9"/>
        <rFont val="Times New Roman"/>
        <charset val="134"/>
      </rPr>
      <t>400</t>
    </r>
    <r>
      <rPr>
        <sz val="9"/>
        <rFont val="宋体"/>
        <charset val="134"/>
      </rPr>
      <t>元</t>
    </r>
    <r>
      <rPr>
        <sz val="9"/>
        <rFont val="Times New Roman"/>
        <charset val="134"/>
      </rPr>
      <t>/</t>
    </r>
    <r>
      <rPr>
        <sz val="9"/>
        <rFont val="宋体"/>
        <charset val="134"/>
      </rPr>
      <t>立方米</t>
    </r>
  </si>
  <si>
    <t>解决脱贫（监测）户86户264人安全出行,改善生产生活条件</t>
  </si>
  <si>
    <t>隆回县-高平镇_乡村建设行动_农村基础设施（含产业配套基础设施）_2023年龙山村4组桃树湾至黄土佃、2组铺里至洪水塘通达路建设</t>
  </si>
  <si>
    <t>2023年龙山村4组桃树湾至黄土佃、2组铺里至洪水塘通达路建设</t>
  </si>
  <si>
    <t>龙山村4组桃树湾至黄土佃通达路建设1.6km，2组铺里至洪水塘通达路建设0.4Km</t>
  </si>
  <si>
    <r>
      <rPr>
        <sz val="9"/>
        <rFont val="Times New Roman"/>
        <charset val="134"/>
      </rPr>
      <t>8</t>
    </r>
    <r>
      <rPr>
        <sz val="9"/>
        <rFont val="宋体"/>
        <charset val="134"/>
      </rPr>
      <t>万元</t>
    </r>
    <r>
      <rPr>
        <sz val="9"/>
        <rFont val="Times New Roman"/>
        <charset val="134"/>
      </rPr>
      <t>/km</t>
    </r>
  </si>
  <si>
    <r>
      <rPr>
        <sz val="9"/>
        <rFont val="宋体"/>
        <charset val="134"/>
      </rPr>
      <t>解决脱贫（监测）户61户209人安全出行</t>
    </r>
    <r>
      <rPr>
        <sz val="9"/>
        <rFont val="Times New Roman"/>
        <charset val="134"/>
      </rPr>
      <t>,</t>
    </r>
    <r>
      <rPr>
        <sz val="9"/>
        <rFont val="宋体"/>
        <charset val="134"/>
      </rPr>
      <t>改善生产生活条件</t>
    </r>
  </si>
  <si>
    <t>梅花山村</t>
  </si>
  <si>
    <t>隆回县-高平镇_乡村建设行动_农村基础设施（含产业配套基础设施）_2023年梅花山村1、2、3组村道维修</t>
  </si>
  <si>
    <t>2023年梅花山村1、2、3组村道维修</t>
  </si>
  <si>
    <t>1、2、3组村主干道保坎：长154米，宽1.2米，高4米</t>
  </si>
  <si>
    <r>
      <rPr>
        <sz val="9"/>
        <rFont val="宋体"/>
        <charset val="134"/>
      </rPr>
      <t>砌石墙：</t>
    </r>
    <r>
      <rPr>
        <sz val="9"/>
        <rFont val="Calibri"/>
        <charset val="134"/>
      </rPr>
      <t>380</t>
    </r>
    <r>
      <rPr>
        <sz val="9"/>
        <rFont val="宋体"/>
        <charset val="134"/>
      </rPr>
      <t>元</t>
    </r>
    <r>
      <rPr>
        <sz val="9"/>
        <rFont val="Calibri"/>
        <charset val="134"/>
      </rPr>
      <t>/</t>
    </r>
    <r>
      <rPr>
        <sz val="9"/>
        <rFont val="宋体"/>
        <charset val="134"/>
      </rPr>
      <t>立方米</t>
    </r>
  </si>
  <si>
    <r>
      <rPr>
        <sz val="9"/>
        <rFont val="宋体"/>
        <charset val="134"/>
      </rPr>
      <t>解决脱贫（监测）户</t>
    </r>
    <r>
      <rPr>
        <sz val="9"/>
        <rFont val="Times New Roman"/>
        <charset val="134"/>
      </rPr>
      <t>133</t>
    </r>
    <r>
      <rPr>
        <sz val="9"/>
        <rFont val="宋体"/>
        <charset val="134"/>
      </rPr>
      <t>户</t>
    </r>
    <r>
      <rPr>
        <sz val="9"/>
        <rFont val="Times New Roman"/>
        <charset val="134"/>
      </rPr>
      <t>445</t>
    </r>
    <r>
      <rPr>
        <sz val="9"/>
        <rFont val="宋体"/>
        <charset val="134"/>
      </rPr>
      <t>人安全出行</t>
    </r>
    <r>
      <rPr>
        <sz val="9"/>
        <rFont val="Times New Roman"/>
        <charset val="134"/>
      </rPr>
      <t>,</t>
    </r>
    <r>
      <rPr>
        <sz val="9"/>
        <rFont val="宋体"/>
        <charset val="134"/>
      </rPr>
      <t>改善生产生活条件</t>
    </r>
  </si>
  <si>
    <t>隆回县-高平镇_乡村建设行动_农村基础设施（含产业配套基础设施）_2023年大桥社区3组人行道硬化</t>
  </si>
  <si>
    <t>2023年大桥社区3组人行道硬化</t>
  </si>
  <si>
    <t xml:space="preserve">3组人行道硬化长800米、宽2米、厚0.2米 </t>
  </si>
  <si>
    <r>
      <rPr>
        <sz val="9"/>
        <rFont val="宋体"/>
        <charset val="134"/>
      </rPr>
      <t>8.75万元</t>
    </r>
    <r>
      <rPr>
        <sz val="9"/>
        <rFont val="Times New Roman"/>
        <charset val="134"/>
      </rPr>
      <t>/km</t>
    </r>
  </si>
  <si>
    <r>
      <rPr>
        <sz val="9"/>
        <rFont val="宋体"/>
        <charset val="134"/>
      </rPr>
      <t>解决脱贫（监测）户</t>
    </r>
    <r>
      <rPr>
        <sz val="9"/>
        <rFont val="Times New Roman"/>
        <charset val="134"/>
      </rPr>
      <t>40</t>
    </r>
    <r>
      <rPr>
        <sz val="9"/>
        <rFont val="宋体"/>
        <charset val="134"/>
      </rPr>
      <t>户</t>
    </r>
    <r>
      <rPr>
        <sz val="9"/>
        <rFont val="Times New Roman"/>
        <charset val="134"/>
      </rPr>
      <t>125</t>
    </r>
    <r>
      <rPr>
        <sz val="9"/>
        <rFont val="宋体"/>
        <charset val="134"/>
      </rPr>
      <t>人安全出行</t>
    </r>
    <r>
      <rPr>
        <sz val="9"/>
        <rFont val="Times New Roman"/>
        <charset val="134"/>
      </rPr>
      <t>,</t>
    </r>
    <r>
      <rPr>
        <sz val="9"/>
        <rFont val="宋体"/>
        <charset val="134"/>
      </rPr>
      <t>改善生产生活条件</t>
    </r>
  </si>
  <si>
    <t>满塘村</t>
  </si>
  <si>
    <t>隆回县-北山镇_乡村建设行动_农村基础设施（含产业配套基础设施）_2023年北山镇满塘村1.2.3.4.5组村主道保坎修建</t>
  </si>
  <si>
    <t>2023年满塘村1.2.3.4.5组村主道保坎修建</t>
  </si>
  <si>
    <t>恢复</t>
  </si>
  <si>
    <t>满塘村1.2.3.4.5组村主道.保坎修建240方</t>
  </si>
  <si>
    <t>450元/方</t>
  </si>
  <si>
    <t>改善脱贫（监测）户52户136人的安全出行，改善生产生活条件</t>
  </si>
  <si>
    <t>隆回县-北山镇_乡村建设行动_农村基础设施（含产业配套基础设施）_2023年北山镇满塘村1.2.3.6组组道硬化</t>
  </si>
  <si>
    <t>2023年满塘村1.2.3.6组组道硬化</t>
  </si>
  <si>
    <t>1.2.3.组组道硬化长187米。宽3.5米</t>
  </si>
  <si>
    <t>550元/米</t>
  </si>
  <si>
    <t>改善脱贫（监测）户29户96人的安全出行，改善生产生活条件</t>
  </si>
  <si>
    <t>隆回县-北山镇_乡村建设行动_农村基础设施（含产业配套基础设施）_2023年北山镇满塘村7组文松元屋前至建塘村叉路口道路硬化</t>
  </si>
  <si>
    <t>2023年满塘村7组文松元屋前至建塘村叉路口道路硬化</t>
  </si>
  <si>
    <t>7组文*元屋前至建塘村叉路口道路硬化长466米。宽4.5米。修保坎28方。路基平整扩宽</t>
  </si>
  <si>
    <t>改善脱贫（监测）户68户176人的安全出行，改善生产生活条件</t>
  </si>
  <si>
    <t>卢家村</t>
  </si>
  <si>
    <t>隆回县-北山镇_乡村建设行动_农村基础设施（含产业配套基础设施）_2023年北山镇卢家村1.2.3.4.5.6.7.9.10.11组道路硬化和12组砂石路修建</t>
  </si>
  <si>
    <t>2023年卢家村1.2.3.4.5.6.7.9.10.11组道路硬化和12组砂石路修建</t>
  </si>
  <si>
    <t>1.2.3.4.5.6.7.9.10.11组道路硬化长840米，宽3.5米，厚度20公分等附属工程堡坎230个立方，12组吴*生房屋前到渡槽下面新修砂石路长500米，宽4米</t>
  </si>
  <si>
    <t>45万元/处</t>
  </si>
  <si>
    <t>改善脱贫（监测）户89户318人的安全出行，改善生产生活条件</t>
  </si>
  <si>
    <t>隆回县_乡村建设行动_农村基础设施（含产业配套基础设施）_2023年南岳庙镇芭蕉塘村2、4、6、17、7组道路硬化</t>
  </si>
  <si>
    <t>2023年南岳庙镇芭蕉塘村2、4、6、17、7道路硬化</t>
  </si>
  <si>
    <t>2、4、6、17、7组公路硬化250米</t>
  </si>
  <si>
    <r>
      <rPr>
        <sz val="9"/>
        <rFont val="Times New Roman"/>
        <charset val="134"/>
      </rPr>
      <t>32</t>
    </r>
    <r>
      <rPr>
        <sz val="9"/>
        <rFont val="宋体"/>
        <charset val="134"/>
      </rPr>
      <t>万</t>
    </r>
    <r>
      <rPr>
        <sz val="9"/>
        <rFont val="Times New Roman"/>
        <charset val="134"/>
      </rPr>
      <t>/</t>
    </r>
    <r>
      <rPr>
        <sz val="9"/>
        <rFont val="宋体"/>
        <charset val="134"/>
      </rPr>
      <t>KM</t>
    </r>
  </si>
  <si>
    <t>解决脱贫（监测）户30户95人的安全出行，改善生产生活条件。</t>
  </si>
  <si>
    <t>武邵村</t>
  </si>
  <si>
    <t>隆回县_乡村建设行动_农村基础设施（含产业配套基础设施）_2023年南岳庙镇武邵村公路保坎修建</t>
  </si>
  <si>
    <t>2023年南岳庙镇武邵村公路保坎修建</t>
  </si>
  <si>
    <t>4组长粟山水库、11-14组龙井、22-22-23组对上院子公路保坎修建265方</t>
  </si>
  <si>
    <t>解决脱贫（监测）户20户75人的安全出行，改善生产生活条件</t>
  </si>
  <si>
    <t>隆回县_乡村建设行动_农村基础设施（含产业配套基础设施）_2023年温里居委会5、6、8、9、11组公路硬化</t>
  </si>
  <si>
    <t>2023年温里居委会5、6、8、9、11组公路硬化</t>
  </si>
  <si>
    <t>5、6、8、9、11组道路硬化1200米，宽3.5米</t>
  </si>
  <si>
    <t>35万/公里</t>
  </si>
  <si>
    <t>解决脱贫（监测）户30户75人，出行问题</t>
  </si>
  <si>
    <t>隆回县-岩口镇_乡村建设行动_农村基础设施（含产业配套基础设施）_岩口镇2023年山水村老大山杨梅树处公路加宽工程改造</t>
  </si>
  <si>
    <t>2023年山水村老大山杨梅树处公路加宽工程改造</t>
  </si>
  <si>
    <t>浆砌挡土墙28米，1.15宽，3米高；加宽混泥土硬化28米长，2米高</t>
  </si>
  <si>
    <t>2.65万/处</t>
  </si>
  <si>
    <t>解决脱贫（监测）户37户124人，出行问题</t>
  </si>
  <si>
    <t>隆回县-岩口镇_乡村建设行动_农村基础设施（含产业配套基础设施）_岩口镇2023年山水村5、6组通继志公路工程改造</t>
  </si>
  <si>
    <t>2023年山水村5、6组通继志公路工程改造</t>
  </si>
  <si>
    <t>浆砌挡土墙107米，混泥土硬化42米，宽2.5米</t>
  </si>
  <si>
    <t>13.7万/处</t>
  </si>
  <si>
    <t>解决脱贫（监测）户58户175人，出行问题</t>
  </si>
  <si>
    <t>隆回县-岩口镇_乡村建设行动_农村基础设施（含产业配套基础设施）_岩口镇2023年山水村老羊水公路硬化工程修建</t>
  </si>
  <si>
    <t>2023年山水村老羊水公路硬化</t>
  </si>
  <si>
    <t>老羊水公路混泥土硬化342米，宽3.5米，错车道2处</t>
  </si>
  <si>
    <t>解决脱贫（监测）户8户23人，出行问题</t>
  </si>
  <si>
    <t>龙水炼村</t>
  </si>
  <si>
    <t>隆回县-岩口镇_乡村建设行动_农村基础设施（含产业配套基础设施）_岩口镇2023年龙水炼村白炼养路班至枫水桥公路硬化改造</t>
  </si>
  <si>
    <t>2023年龙水炼村白炼养路班至枫水桥公路硬化改造</t>
  </si>
  <si>
    <t>白炼养路班至枫水桥道路硬化1180米，宽3.5米</t>
  </si>
  <si>
    <t>解决脱贫（监测）户42户116人，出行问题</t>
  </si>
  <si>
    <t>隆回县-岩口镇_乡村建设行动_农村基础设施（含产业配套基础设施）_岩口镇2023年塘头村修建原塘头村活动中心至原大来村活动中心产业配套基础设施项目</t>
  </si>
  <si>
    <t>2023年塘头村原塘头村活动中心至原大来村活动中心道路硬化及维修</t>
  </si>
  <si>
    <t>原塘头村活动中心至原大来村活动中心道路拓宽改造、排水沟建设；塘头6组、大来5组公路硬化200米</t>
  </si>
  <si>
    <t>500元/立方米</t>
  </si>
  <si>
    <t>改善全村人民农业生产生活及日常出行条件</t>
  </si>
  <si>
    <t>隆回县-岩口镇_乡村建设行动_农村基础设施（含产业配套基础设施）_岩口镇2023年马家桥村9-12组公路硬化及桥维修改造</t>
  </si>
  <si>
    <t>2023年马家桥村9-12组公路硬化及桥维修改造</t>
  </si>
  <si>
    <t>9-12组公路硬化及桥维修改造道路硬化175米，宽1.8米</t>
  </si>
  <si>
    <t>解决脱贫（监测）户14户40人，出行问题。</t>
  </si>
  <si>
    <t>隆回县-岩口镇_乡村建设行动_农村基础设施（含产业配套基础设施）_岩口镇2023年马家桥村全村主道维修工程维修</t>
  </si>
  <si>
    <t>2023年马家桥村全村主道维修</t>
  </si>
  <si>
    <t>全村主道维修长度120米，宽4.5米</t>
  </si>
  <si>
    <t>0.076万/米</t>
  </si>
  <si>
    <t>解决脱贫（监测）户37户105人，出行问题。</t>
  </si>
  <si>
    <t>隆回县-岩口镇_乡村建设行动_农村基础设施（含产业配套基础设施）_岩口镇2023年枫井坪村1、5道路维修</t>
  </si>
  <si>
    <t>2023年枫井坪村1、5道路维修</t>
  </si>
  <si>
    <t>1、5组道路维修2.2公里</t>
  </si>
  <si>
    <t>解决脱贫（监测）户102户326人安全出行问题</t>
  </si>
  <si>
    <t>雷塘村</t>
  </si>
  <si>
    <t>隆回县_乡村建设行动_农村基础设施（含产业配套基础设施）_荷香桥镇2023年雷塘村6组、7组、8组、9组、10组公路硬化</t>
  </si>
  <si>
    <t>2023年雷塘村6、7、8、9、10组公路硬化</t>
  </si>
  <si>
    <t>6组至7组硬化公路长680米，宽3.5米，8-9-10组至6组硬化公路长500米，宽3.5米，共1180米</t>
  </si>
  <si>
    <t>35.59万元/公里</t>
  </si>
  <si>
    <t>改善脱贫（监测）户35户150人出行困难，改善生产生活条件</t>
  </si>
  <si>
    <t>隆回县_乡村建设行动_农村基础设施（含产业配套基础设施）_荷香桥镇2023年雷塘村4组、5组、17组公路硬化</t>
  </si>
  <si>
    <t>2023年雷塘村4、5、17组公路硬化</t>
  </si>
  <si>
    <t>4组至5-17组硬化公路长230米，宽3.5米</t>
  </si>
  <si>
    <t>34.78万元/公里</t>
  </si>
  <si>
    <t>改善脱贫（监测）户15户47人出行困难，改善生产生活条件</t>
  </si>
  <si>
    <t>桐中村</t>
  </si>
  <si>
    <t>隆回县_乡村建设行动_农村基础设施（含产业配套基础设施）_荷香桥镇2023年桐中村道路硬化</t>
  </si>
  <si>
    <t>2023年桐中村1、4、5组道路硬化</t>
  </si>
  <si>
    <t>一组250米、四组265米、五组250米，共计765米村道硬化，路基(80米x1、5米x1米)砌石坎，765米道路平整及填平垫砂</t>
  </si>
  <si>
    <t>解决脱贫户（监测户）40户130人安全出行问题，改善生产生活条件</t>
  </si>
  <si>
    <t>隆回县_乡村建设行动_农村基础设施（含产业配套基础设施）_荷香桥镇2023年道路维修</t>
  </si>
  <si>
    <t>2023年桐中村4组道路维修</t>
  </si>
  <si>
    <t>四组道路保坎塌方浆砌(25*10*1.5=375立方米)</t>
  </si>
  <si>
    <t>280元/方</t>
  </si>
  <si>
    <t>解决脱贫户（监测户）70户220人安全出行问题，改善生产生活条件</t>
  </si>
  <si>
    <t>隆回县_乡村建设行动_农村基础设施（含产业配套基础设施）_荷香桥镇2023年树竹村1、2、3、4、5、6、7、19组路面维修硬化，14组桥梁加宽1处，15组、16组到组公路硬化，10、11组公路挡土墙长，10、11组公路硬化</t>
  </si>
  <si>
    <t>2023年树竹村1、2、3、4、5、6、7、、10、11、14、15、16、19组路面维修硬化</t>
  </si>
  <si>
    <t>1、2、3、4、5、6、7、19组路面维修硬化7处，14组桥梁加宽1处，15组、16组到组公路硬化260米，10、11组公路挡土墙长35米、高2.8米、宽2.5米，10、11组公路硬化150米.宽5.5米</t>
  </si>
  <si>
    <t>410元/m      320元/m³ 600元/m</t>
  </si>
  <si>
    <t>解决脱贫户（监测户）66户159人安全出行问题，改善生产生活条件</t>
  </si>
  <si>
    <t>茅铺村</t>
  </si>
  <si>
    <t>隆回县_乡村建设行动_农村基础设施（含产业配套基础设施）_荷香桥镇2023年茅铺村汤家片村道窄改宽</t>
  </si>
  <si>
    <t>2023年茅铺村汤家片村道窄改宽</t>
  </si>
  <si>
    <t>汤家片村道窄改宽1.5公里，加宽1米</t>
  </si>
  <si>
    <t>10万／公里</t>
  </si>
  <si>
    <t>解决脱贫户42户162人安全出行，改善生产生活条件</t>
  </si>
  <si>
    <t>高田村</t>
  </si>
  <si>
    <t>隆回县-桃花坪街道_乡村建设行动_农村基础设施（含产业配套基础设施）_2023年高田村320国道至上易片区路段主干道维修</t>
  </si>
  <si>
    <t>2023年高田村320国道至上易片区路段主干道维修</t>
  </si>
  <si>
    <t>320国道至上易片区路段主干道维修66立方米</t>
  </si>
  <si>
    <t>改善脱贫户42户180人的交通出行问题提升交通出行安全和通畅程度</t>
  </si>
  <si>
    <t>南山村</t>
  </si>
  <si>
    <t>隆回县-桃花坪街道_乡村建设行动_农村基础设施（含产业配套基础设施）_2023年烟霞2、3、10组南山村道路硬化</t>
  </si>
  <si>
    <t>2023年南山村烟霞2、3、10组道路硬化</t>
  </si>
  <si>
    <t>道路硬化：烟霞3组302m，宽3.5m；2组90m,宽3.5m；10组350m，宽3.5m，浆砌石213.3m³及其他附属工程</t>
  </si>
  <si>
    <t>35万元/km
365元/m³</t>
  </si>
  <si>
    <t>解决脱贫户7户22人安全出行，改善生产生活条件</t>
  </si>
  <si>
    <t>隆回县-桃花坪街道_乡村建设行动_农村基础设施（含产业配套基础设施）_2023年雅里村6、18、23组道路硬化</t>
  </si>
  <si>
    <t>2023年雅里村6、18、23组道路硬化</t>
  </si>
  <si>
    <t>6、18、23组道路硬化长457m，宽3.5m</t>
  </si>
  <si>
    <t>35万\km</t>
  </si>
  <si>
    <t>解决脱贫户18户66人安全出行，改善生产生活条件</t>
  </si>
  <si>
    <t>叶家村</t>
  </si>
  <si>
    <t>隆回县-桃花坪街道_乡村建设行动_农村基础设施（含产业配套基础设施）_2023年叶家村12、13、17、24道路硬化</t>
  </si>
  <si>
    <t>2023年叶家村12、13、17、24道路硬化</t>
  </si>
  <si>
    <t>道路硬化维修：12、13、14、17组370m，宽3.5m，浆砌石40m³；24组通畅343m，宽3.5；19、20组公路维修浆砌石175m³＇</t>
  </si>
  <si>
    <t>解决脱贫户30户96人安全出行，改善生产生活条件</t>
  </si>
  <si>
    <t>隆回县-虎形山瑶族乡_乡村建设行动_农村基础设施（含产业配套基础设施）_2023年虎形山村5组胜利院子道路路基及硬化</t>
  </si>
  <si>
    <t>2023年虎形山村5组胜利院子道路路基及硬化</t>
  </si>
  <si>
    <t>2023年10月</t>
  </si>
  <si>
    <t>5组胜利院子道路新建路基300米，宽3.8米，硬化长300米，宽3.5米，厚0.18米</t>
  </si>
  <si>
    <t>隆回县-虎形山瑶族乡_乡村建设行动_农村基础设施（含产业配套基础设施）_2023年虎形山村2、3组水口及田垅院子道路路基及硬化</t>
  </si>
  <si>
    <t>2023年虎形山村2、3组水口及田垅院子道路硬化</t>
  </si>
  <si>
    <t>2、3组水口及田垅院子新建路基800米，宽3.8米，道硬化长800米，宽3.5米，厚0.18米</t>
  </si>
  <si>
    <t>解决脱贫（监测）户15户62人安全出行,改善生产生活条件</t>
  </si>
  <si>
    <t>隆回县-虎形山瑶族乡_乡村建设行动_农村基础设施（含产业配套基础设施）_2023年四角田村6组乱合岩入户路硬化</t>
  </si>
  <si>
    <t>2023年四角田村6组乱合岩入户路硬化</t>
  </si>
  <si>
    <t>6组乱合岩入户路新建路基145米，宽4.5米，路面硬化145米，宽3.5米，厚0.18米</t>
  </si>
  <si>
    <t>解决脱贫（监测）户7户35人安全出行,改善生产生活条件</t>
  </si>
  <si>
    <t>隆回县-虎形山瑶族乡_乡村建设行动_农村基础设施（含产业配套基础设施）_2023年富寨村12组至6组金田到富寨组通村公路维修</t>
  </si>
  <si>
    <t>2023年富寨村12组至6组金田到富寨组通村公路维修</t>
  </si>
  <si>
    <t>12组至6组金田到富寨组通村公路维修1000米</t>
  </si>
  <si>
    <t>8万元/公里</t>
  </si>
  <si>
    <t>解决脱贫（监测）户115户420人安全出行,改善生产生活条件</t>
  </si>
  <si>
    <t>天子山村</t>
  </si>
  <si>
    <t>隆回县-三阁司镇_乡村建设行动_农村基础设施（含产业配套基础设施）_三阁司镇2023年天子山村主干道建设炒沙路面</t>
  </si>
  <si>
    <t>2023年天子山村主干道铺设炒沙路面</t>
  </si>
  <si>
    <t>天子山村主干道铺设炒沙路面0.357KM</t>
  </si>
  <si>
    <t>1600元/立方米</t>
  </si>
  <si>
    <t>解决脱贫（监测）户156户578人安全出行,改善生产生活条件</t>
  </si>
  <si>
    <t>芙塘村</t>
  </si>
  <si>
    <t>隆回县_乡村建设行动_农村基础设施（含产业配套基础设施）_2023年司门前镇芙塘村何家垅至孙家村牛宜冲道路硬化</t>
  </si>
  <si>
    <t>2023年司门前镇芙塘村何家垅至孙家村牛宜冲道路硬化</t>
  </si>
  <si>
    <t>芙塘村何家垅至孙家村牛宜冲通畅1.4公里（路面宽3.5米-5米）</t>
  </si>
  <si>
    <r>
      <rPr>
        <sz val="9"/>
        <rFont val="Times New Roman"/>
        <charset val="134"/>
      </rPr>
      <t>35</t>
    </r>
    <r>
      <rPr>
        <sz val="9"/>
        <rFont val="宋体"/>
        <charset val="134"/>
      </rPr>
      <t>万元</t>
    </r>
    <r>
      <rPr>
        <sz val="9"/>
        <rFont val="Times New Roman"/>
        <charset val="134"/>
      </rPr>
      <t>/km</t>
    </r>
  </si>
  <si>
    <r>
      <rPr>
        <sz val="9"/>
        <rFont val="宋体"/>
        <charset val="134"/>
      </rPr>
      <t>解决脱贫户57户228人安全出行</t>
    </r>
    <r>
      <rPr>
        <sz val="9"/>
        <rFont val="Times New Roman"/>
        <charset val="134"/>
      </rPr>
      <t>,</t>
    </r>
    <r>
      <rPr>
        <sz val="9"/>
        <rFont val="宋体"/>
        <charset val="134"/>
      </rPr>
      <t>改善生产生活条件</t>
    </r>
  </si>
  <si>
    <r>
      <rPr>
        <sz val="9"/>
        <rFont val="宋体"/>
        <charset val="134"/>
      </rPr>
      <t>隆回县</t>
    </r>
    <r>
      <rPr>
        <sz val="9"/>
        <rFont val="Courier New"/>
        <charset val="134"/>
      </rPr>
      <t>-</t>
    </r>
    <r>
      <rPr>
        <sz val="9"/>
        <rFont val="宋体"/>
        <charset val="134"/>
      </rPr>
      <t>麻塘山乡</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年兴屋场</t>
    </r>
    <r>
      <rPr>
        <sz val="9"/>
        <rFont val="Courier New"/>
        <charset val="134"/>
      </rPr>
      <t>3</t>
    </r>
    <r>
      <rPr>
        <sz val="9"/>
        <rFont val="宋体"/>
        <charset val="134"/>
      </rPr>
      <t>组</t>
    </r>
    <r>
      <rPr>
        <sz val="9"/>
        <rFont val="Courier New"/>
        <charset val="134"/>
      </rPr>
      <t>-11</t>
    </r>
    <r>
      <rPr>
        <sz val="9"/>
        <rFont val="宋体"/>
        <charset val="134"/>
      </rPr>
      <t>组道路硬化</t>
    </r>
  </si>
  <si>
    <t>2023年兴屋场3组-11组通畅道路硬化</t>
  </si>
  <si>
    <t>3组-11组通畅1.675公里，路面宽3.5米</t>
  </si>
  <si>
    <r>
      <rPr>
        <sz val="9"/>
        <rFont val="Times New Roman"/>
        <charset val="134"/>
      </rPr>
      <t>32</t>
    </r>
    <r>
      <rPr>
        <sz val="9"/>
        <rFont val="宋体"/>
        <charset val="134"/>
      </rPr>
      <t>万元</t>
    </r>
    <r>
      <rPr>
        <sz val="9"/>
        <rFont val="Times New Roman"/>
        <charset val="134"/>
      </rPr>
      <t>/km</t>
    </r>
  </si>
  <si>
    <r>
      <rPr>
        <sz val="9"/>
        <rFont val="宋体"/>
        <charset val="134"/>
      </rPr>
      <t>解决脱贫（监测）户38户116人安全出行</t>
    </r>
    <r>
      <rPr>
        <sz val="9"/>
        <rFont val="Times New Roman"/>
        <charset val="134"/>
      </rPr>
      <t>,</t>
    </r>
    <r>
      <rPr>
        <sz val="9"/>
        <rFont val="宋体"/>
        <charset val="134"/>
      </rPr>
      <t>改善生产生活条件</t>
    </r>
  </si>
  <si>
    <t>龙庄村</t>
  </si>
  <si>
    <t>隆回县-三阁司镇_乡村建设行动_农村基础设施（含产业配套基础设施）_三阁司镇2023年龙庄至胜利连接线0.9375公里</t>
  </si>
  <si>
    <t>2023年龙庄至胜利连接线道路硬化</t>
  </si>
  <si>
    <t>龙庄至胜利连接线1.25公里硬化、宽3.5米；浆砌石100立方米；∅30涵管20米</t>
  </si>
  <si>
    <r>
      <rPr>
        <sz val="9"/>
        <rFont val="宋体"/>
        <charset val="134"/>
      </rPr>
      <t>49万元</t>
    </r>
    <r>
      <rPr>
        <sz val="9"/>
        <rFont val="Times New Roman"/>
        <charset val="134"/>
      </rPr>
      <t>/</t>
    </r>
    <r>
      <rPr>
        <sz val="9"/>
        <rFont val="宋体"/>
        <charset val="134"/>
      </rPr>
      <t>处</t>
    </r>
  </si>
  <si>
    <t>解决脱贫（监测）户91户336人安全出行,改善生产生活条件</t>
  </si>
  <si>
    <t>隆回县-岩口镇_乡村建设行动_农村基础设施（含产业配套基础设施）_岩口镇2023年旺山和村修建大高路道路硬化</t>
  </si>
  <si>
    <t>2023年旺山和村修建大高路道路硬化</t>
  </si>
  <si>
    <t>旺山和村大高路通畅道路硬化1公里路面宽4.5米</t>
  </si>
  <si>
    <r>
      <rPr>
        <sz val="9"/>
        <rFont val="Times New Roman"/>
        <charset val="134"/>
      </rPr>
      <t>40</t>
    </r>
    <r>
      <rPr>
        <sz val="9"/>
        <rFont val="宋体"/>
        <charset val="134"/>
      </rPr>
      <t>万元</t>
    </r>
    <r>
      <rPr>
        <sz val="9"/>
        <rFont val="Times New Roman"/>
        <charset val="134"/>
      </rPr>
      <t>/km</t>
    </r>
  </si>
  <si>
    <t>解决脱贫户111户328人,改善出行条件</t>
  </si>
  <si>
    <t>隆回县-岩口镇_乡村建设行动_农村基础设施（含产业配套基础设施）_岩口镇2023年山水村修建14-16组道路硬化</t>
  </si>
  <si>
    <t>2023年山水村修建14-16组道路硬化</t>
  </si>
  <si>
    <t>山水村14-16组通畅1.5公里路面宽4.5米</t>
  </si>
  <si>
    <t>解决脱贫户39户142人,改善出行条件</t>
  </si>
  <si>
    <t>隆回县-高平镇_乡村建设行动_农村基础设施（含产业配套基础设施）_2023年杨桥村吴家路口至杨桥铺里道路硬化</t>
  </si>
  <si>
    <t>2023年杨桥村吴家路口至杨桥铺里道路硬化</t>
  </si>
  <si>
    <t xml:space="preserve">改建
</t>
  </si>
  <si>
    <t>乡村振兴局</t>
  </si>
  <si>
    <t>吴家路口至杨桥铺里道路硬化长2.5公里,宽4.5米,厚0.2米；原路面处理长2.5公里</t>
  </si>
  <si>
    <t>56万元/km</t>
  </si>
  <si>
    <t>改善脱贫户220户和监测户16户安全出行问题</t>
  </si>
  <si>
    <t>隆回县-司门前镇_乡村建设行动_农村基础设施（含产业配套基础设施）_2023年司门前镇双龙村五组徐家塅段公路维修挡土墙</t>
  </si>
  <si>
    <t>2023年双龙村Y025乡道双龙五组徐家塅段公路维修挡土墙</t>
  </si>
  <si>
    <t>2023年9月</t>
  </si>
  <si>
    <t>Y025乡道双龙5组徐家塅段公路维修扩改浆砌挡土墙180m³；土方外运、块石回填及水圳疏通</t>
  </si>
  <si>
    <t>解决脱贫（监测）户16户52人安全出行问题,改善生产生活出行条件</t>
  </si>
  <si>
    <t>风云亭村</t>
  </si>
  <si>
    <t>隆回县-司门前镇_乡村建设行动_农村基础设施（含产业配套基础设施）_2023年司门前镇风云亭村4-5组道路路基及硬化</t>
  </si>
  <si>
    <t>2023年风云亭村4-5组道路路基及硬化</t>
  </si>
  <si>
    <t>4-5组道路路基及硬化长100米、宽3.5米</t>
  </si>
  <si>
    <t>解决脱贫（监测）户4户10人安全出行问题,改善生产生活出行条件</t>
  </si>
  <si>
    <t>锦旺村</t>
  </si>
  <si>
    <t>隆回县-司门前镇_乡村建设行动_农村基础设施（含产业配套基础设施）_2023年司门前镇锦旺村5组烟家冲公路路基扩宽及硬化</t>
  </si>
  <si>
    <t>2023年锦旺村5组烟家冲公路路基扩宽及硬化</t>
  </si>
  <si>
    <t>5组烟家冲道路路基和扩宽及硬化长220米、宽4.5米</t>
  </si>
  <si>
    <t>解决脱贫户（监测户）和农户25户80人安全出行问题,改善生产生活出行条件</t>
  </si>
  <si>
    <t>隆回县-小沙江镇_乡村建设行动_农村基础设施（含产业配套基础设施）_2023年响龙村响水洞老街道路硬化</t>
  </si>
  <si>
    <t>2023年响龙村响水洞老街道路硬化</t>
  </si>
  <si>
    <t>响水洞老街道路路基平整及硬化长90米*宽4.5米*厚0.2米</t>
  </si>
  <si>
    <t>改善脱贫（监测）户6户26人农业生产出行问题,方便生产</t>
  </si>
  <si>
    <t>小沙江社区</t>
  </si>
  <si>
    <t>隆回县-小沙江镇_乡村建设行动_农村基础设施（含产业配套基础设施）_2023年小沙江社区11.12组至佛来山公路水毁道路维修</t>
  </si>
  <si>
    <t>2023年小沙江社区11.12组至佛来山公路水毁道路维修</t>
  </si>
  <si>
    <t>11.12组至佛来山公路修建浆砌挡土墙第一处10m*4m*（2+3）/2m；第二处10m*4.5m*（2+3）/2m,共计修建浆砌挡土墙共212.5m³；修建块石挡土墙1处6m*4m*2m,48m³</t>
  </si>
  <si>
    <t>浆砌挡土墙420元/m³
块石挡土墙280元/m³</t>
  </si>
  <si>
    <t>改善脱贫（监测）户84户255人农业生产出行问题,方便生产</t>
  </si>
  <si>
    <t>隆回县-金石桥镇_乡村建设行动_农村基础设施（含产业配套基础设施）_2023年五罗村13组道路硬化</t>
  </si>
  <si>
    <t>2023年五罗村13组道路硬化</t>
  </si>
  <si>
    <t>五罗村13组道路硬化长280米，宽3.5米,厚20cm</t>
  </si>
  <si>
    <t>35.71万元/km</t>
  </si>
  <si>
    <r>
      <rPr>
        <sz val="9"/>
        <rFont val="宋体"/>
        <charset val="134"/>
      </rPr>
      <t>解决脱贫户16户50人安全出行</t>
    </r>
    <r>
      <rPr>
        <sz val="9"/>
        <rFont val="Times New Roman"/>
        <charset val="134"/>
      </rPr>
      <t>,</t>
    </r>
    <r>
      <rPr>
        <sz val="9"/>
        <rFont val="宋体"/>
        <charset val="134"/>
      </rPr>
      <t>改善生产生活条件</t>
    </r>
  </si>
  <si>
    <t>乡村建设
行动</t>
  </si>
  <si>
    <t>隆回县-七江镇_乡村建设行动_农村基础设施（含产业配套基础设施）_2023年兴旺村金旺道路硬化</t>
  </si>
  <si>
    <t>2023年兴旺村金旺道路硬化</t>
  </si>
  <si>
    <t>金旺道路硬化长928米，宽6米，全线通畅、双向挡土墙等</t>
  </si>
  <si>
    <t>63万元/处</t>
  </si>
  <si>
    <t>解决了兴旺村及周边几个村上万村民,其中脱贫(监测)户59户249人出行难的问题</t>
  </si>
  <si>
    <t>青庄村</t>
  </si>
  <si>
    <t>隆回县-鸭田镇_乡村建设行动_农村基础设施（含产业配套基础设施）_2023年青庄村8.9.10.11.12组道路硬化</t>
  </si>
  <si>
    <t>2023年青庄村8.9.10.11.12组道路硬化</t>
  </si>
  <si>
    <t>8.9.10.11.12组道路硬化长700米*宽4.5米*厚0.2米</t>
  </si>
  <si>
    <t>42.8万/公里</t>
  </si>
  <si>
    <t>改善脱贫户36户和监测户3户安全出行问题</t>
  </si>
  <si>
    <t>农村基础建设</t>
  </si>
  <si>
    <t>隆回县—岩口镇—乡村建设行动—农村基础建设—2023年山水村至继志道路硬化</t>
  </si>
  <si>
    <t>2023年山水村至继志道路硬化</t>
  </si>
  <si>
    <t>山水村至继志公路硬化宽4.5米长100米</t>
  </si>
  <si>
    <r>
      <rPr>
        <sz val="9"/>
        <rFont val="宋体"/>
        <charset val="134"/>
      </rPr>
      <t>5万元</t>
    </r>
    <r>
      <rPr>
        <sz val="9"/>
        <rFont val="Times New Roman"/>
        <charset val="134"/>
      </rPr>
      <t>/</t>
    </r>
    <r>
      <rPr>
        <sz val="9"/>
        <rFont val="宋体"/>
        <charset val="134"/>
      </rPr>
      <t>公里</t>
    </r>
  </si>
  <si>
    <r>
      <rPr>
        <sz val="9"/>
        <rFont val="宋体"/>
        <charset val="134"/>
      </rPr>
      <t>解决脱贫（监测）户</t>
    </r>
    <r>
      <rPr>
        <sz val="9"/>
        <rFont val="Times New Roman"/>
        <charset val="134"/>
      </rPr>
      <t>58</t>
    </r>
    <r>
      <rPr>
        <sz val="9"/>
        <rFont val="宋体"/>
        <charset val="134"/>
      </rPr>
      <t>户</t>
    </r>
    <r>
      <rPr>
        <sz val="9"/>
        <rFont val="Times New Roman"/>
        <charset val="134"/>
      </rPr>
      <t>175</t>
    </r>
    <r>
      <rPr>
        <sz val="9"/>
        <rFont val="宋体"/>
        <charset val="134"/>
      </rPr>
      <t>人安全出行和生产生活条件</t>
    </r>
  </si>
  <si>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年罗英村</t>
    </r>
    <r>
      <rPr>
        <sz val="9"/>
        <rFont val="Courier New"/>
        <charset val="134"/>
      </rPr>
      <t>3</t>
    </r>
    <r>
      <rPr>
        <sz val="9"/>
        <rFont val="宋体"/>
        <charset val="134"/>
      </rPr>
      <t>组公路硬化</t>
    </r>
  </si>
  <si>
    <t>2023年罗英村3组公路硬化</t>
  </si>
  <si>
    <t>3组公路硬化长286米，宽3.5米，厚度0.18米</t>
  </si>
  <si>
    <t>改善脱贫（监测）户5户13人出行困难，改善生产生活条件</t>
  </si>
  <si>
    <t>转角丘村</t>
  </si>
  <si>
    <t>隆回县-羊古坳镇_乡村建设行动_农村基础设施（含产业配套基础设施）_2023年转角丘村5组、6组转望公路挡土墙修建</t>
  </si>
  <si>
    <t>2023年转角丘村5组、6组转望公路挡土墙修建</t>
  </si>
  <si>
    <t>转角丘村5组、6组三油排公路塌方修建挡土墙240立方米</t>
  </si>
  <si>
    <t>416.7元/立方</t>
  </si>
  <si>
    <t>改善脱贫（监测）户3户11人出行困难，改善生产生活条件</t>
  </si>
  <si>
    <t>大美田村</t>
  </si>
  <si>
    <t>隆回县-羊古坳镇_乡村建设行动_农村基础设施（含产业配套基础设施）_2023年大美田村5组至11组彭秀月屋前公路路基修建</t>
  </si>
  <si>
    <t>2023年大美田村5组至11组彭秀月屋前公路路基修建</t>
  </si>
  <si>
    <t>新建5组至11组彭秀月屋前公路路基长550米*宽4.5米</t>
  </si>
  <si>
    <t>10.9万元/公里</t>
  </si>
  <si>
    <t>改善脱贫（监测）户51户132人出行困难，改善生产生活条件</t>
  </si>
  <si>
    <t>众乐村</t>
  </si>
  <si>
    <t>隆回县-司门前镇_乡村建设行动_农村基础设施（含产业配套基础设施）_2023年司门前镇众乐村9.10.12组水毁公路挡土墙修建</t>
  </si>
  <si>
    <t>2023年众乐村9.10.12组水毁公路挡土墙修建</t>
  </si>
  <si>
    <t>9.10.12组水毁公路浆砌挡土墙200m³（41m×（0.8+2）×3.5）</t>
  </si>
  <si>
    <t>400元/方</t>
  </si>
  <si>
    <t>解决脱贫（监测）户19户65人生产出行问题,改善生产条件</t>
  </si>
  <si>
    <t>白银村</t>
  </si>
  <si>
    <t>隆回县-小沙江镇_乡村建设行动_农村基础设施（含产业配套基础设施）_2023年小沙江镇白银村红军路维修</t>
  </si>
  <si>
    <t>2023年小沙江镇白银村红军路维修</t>
  </si>
  <si>
    <t>县道X105白天线K2+050处滑坡处维修浆砌挡土墙1000立方及土方回填，路面硬化60立方，大理石护栏50米</t>
  </si>
  <si>
    <t>40万元/处</t>
  </si>
  <si>
    <t>改善脱贫（监测）户325户1266人农业生产出行问题,方便生产</t>
  </si>
  <si>
    <t>隆回县-麻塘山乡_乡村建设行动_农村基础设施（含产业配套基础设施）_2023年双坪村10组-15组道路修建挡土墙</t>
  </si>
  <si>
    <t>2023年双坪村10组-15组道路修建挡土墙</t>
  </si>
  <si>
    <t>双坪村10组-15组道路修建挡土墙139方</t>
  </si>
  <si>
    <t>360/方</t>
  </si>
  <si>
    <t>解决43户157人生产出行问题,改善生产条件</t>
  </si>
  <si>
    <t>隆回县-小沙江镇_乡村建设行动_农村基础设施（含产业配套基础设施）_小沙江镇2023年洞江村6组村主道建设挡土墙（右）</t>
  </si>
  <si>
    <t>2023年洞江村6组村主道建设挡土墙（右）</t>
  </si>
  <si>
    <t>6组村主道路建设挡土墙(右），基础长17.5m*宽2m*高1.7m=59.5m³；挡土墙身长17.5m*高2.5m*宽（1.5+0.6）/2m=45.94m³；共105.44立方。配套水渠长17.5m*0.4m*0.4m</t>
  </si>
  <si>
    <t>乐荷村</t>
  </si>
  <si>
    <t>隆回县-三阁司镇_乡村建设行动_农村基础设施（含产业配套基础设施）_三阁司镇2023年乐荷村2组主道路维修加固长</t>
  </si>
  <si>
    <t>2023年乐荷村2组主道路维修加固长</t>
  </si>
  <si>
    <t>村主道路维修加固长65米，宽5米；</t>
  </si>
  <si>
    <t>154元/平方米</t>
  </si>
  <si>
    <t>解决2组脱贫（监测）户32户128人出行不便问题</t>
  </si>
  <si>
    <t>隆回县-北山镇_乡村建设行动_农村基础设施（含产业配套基础设施）_2023年北山镇大塘村17、18、19组道路硬化</t>
  </si>
  <si>
    <t>2023年大塘村17、18、19组道路硬化</t>
  </si>
  <si>
    <t>大塘村17、18、19组组道硬化550米（550米*3.5米宽*0.18米高=346.5立方*450元/方=155925元）</t>
  </si>
  <si>
    <t>改善脱贫（监测）户13户41人的安全出行，改善生产生活条件</t>
  </si>
  <si>
    <t>隆回县_乡村建设行动_农村基础设施（含产业配套基础设施）_2023年南寺村村部入口道路硬化</t>
  </si>
  <si>
    <t>2023年南寺村村部入口道路硬化</t>
  </si>
  <si>
    <t>村部入口道路硬化土石方开挖回填1000立方米，原混凝土拆除350平方米，道路硬化长100米宽5米，挡土墙40立方米，通村部步行道改造</t>
  </si>
  <si>
    <t>25.5万/处</t>
  </si>
  <si>
    <t>解决脱贫（监测）户95户350人生产出行问题,改善生产条件</t>
  </si>
  <si>
    <t>隆回县_乡村建设行动_农村基础设施（含产业配套基础设施）_2023年南寺村1、3、10、14组道路硬化</t>
  </si>
  <si>
    <t>2023年南寺村1、3、10、14组道路硬化</t>
  </si>
  <si>
    <t>1、3、10、14组道路硬化长230米、宽3.5米</t>
  </si>
  <si>
    <t>41.3万/KM</t>
  </si>
  <si>
    <t>解决脱贫（监测）户55户427人生产出行问题,改善生产条件</t>
  </si>
  <si>
    <t>罗白村</t>
  </si>
  <si>
    <t>隆回县_乡村建设行动_农村基础设施（含产业配套基础设施）_2023年罗白村9、10、11组道路窄改宽、涵洞修建和道路硬化</t>
  </si>
  <si>
    <t>2023年罗白村9、10、11组道路窄改宽、涵洞修建和道路硬化</t>
  </si>
  <si>
    <t>9、10、11组道路窄改宽混凝土65立方米，浆砌石124立方米，石方开挖520立方米；涵洞修建两侧浆砌石、土方开挖及路面护栏；11组道路硬化长80米宽3.5米</t>
  </si>
  <si>
    <t>解决脱贫（监测）户208户835人安全出行,改善生产生活条件</t>
  </si>
  <si>
    <t>隆回县_乡村建设行动_农村基础设施（含产业配套基础设施）_2023年四方井村11、15组道路硬化、挡土墙和6组机耕道修建</t>
  </si>
  <si>
    <t>2023年四方井村11、15组道路硬化、挡土墙和6组机耕道修建</t>
  </si>
  <si>
    <t>11、15组道路硬化长187米、宽3.5米，挡土墙47立方米；6组新建机耕道长550米、宽3.5米</t>
  </si>
  <si>
    <t>14万/处</t>
  </si>
  <si>
    <t>解决脱贫（监测）户45户106人安全出行,改善生产生活条件</t>
  </si>
  <si>
    <t>(2).产业路</t>
  </si>
  <si>
    <t>产业路</t>
  </si>
  <si>
    <t>隆回县-六都寨镇_乡村建设行动_农村基础设施（含产业配套基础设施）_六都寨镇2023年文武村5、6、7、15组机耕道路建设</t>
  </si>
  <si>
    <t>2023年文武村5、6、7、15组机耕道路建设</t>
  </si>
  <si>
    <t>5、6、7、15组洋眼塘旁新建机耕道路长170米，3米宽</t>
  </si>
  <si>
    <t>砌石墙400元/m³，挖填方20元/m³</t>
  </si>
  <si>
    <t>改善脱贫（监测）户20户68人出行困难，改善生产生活条件</t>
  </si>
  <si>
    <t>隆回县_乡村建设行动_农村基础设施（含产业配套基础设施）_2023年托新村5.6.8.9组机耕道路建设</t>
  </si>
  <si>
    <t>2023年托新村5.6.8.9组机耕道路建设</t>
  </si>
  <si>
    <t>8.9组大井头下方机耕道长1000，宽3.5米。6组横冲里机耕道长530米，宽3.5米，挡土墙长20米.高3米.宽1米，5组泌水冲机耕道长400米,宽3.5米</t>
  </si>
  <si>
    <t>机耕道7万/公里、挡土墙350元/立方</t>
  </si>
  <si>
    <t>解决脱贫（监测）户36户76人安全出行，改善生产生活条件</t>
  </si>
  <si>
    <t>隆回县_乡村建设行动_农村基础设施（含产业配套基础设施）_2023年花桥村尚德1.2.3.4组机耕道、挡土墙建设</t>
  </si>
  <si>
    <t>2023年花桥村尚德1.2.3.4组机耕道、挡土墙建设</t>
  </si>
  <si>
    <t>1.尚德1.2.3.4组新海公路至黄婆坳亭机耕道，长700米，宽4.5米。2.800mm高压涵管160米,600mm高压涵管267米，挡土墙长133米，下宽1米，上宽0.6，高1米。</t>
  </si>
  <si>
    <t>解决脱贫（监测）户20户76人安全出行，改善生产生活条件</t>
  </si>
  <si>
    <t>秋田村</t>
  </si>
  <si>
    <t>隆回县-荷田乡_乡村建设行动_农村基础设施（含产业配套基础设施）_2023年秋田村12、13组机耕道和渠道修建</t>
  </si>
  <si>
    <t>2023年秋田村12、13组机耕道和渠道修建</t>
  </si>
  <si>
    <t>12组道路基础工程量宽1.1米，高2.5米252米，13组水渠建设涵管安装1.2高0.9米宽46米水渠0.3高0.3宽100米，道路基础建设长125米1.1米宽</t>
  </si>
  <si>
    <t>350元/m³</t>
  </si>
  <si>
    <t>农田水利;解决脱贫（监测）户54户210人92亩农田灌溉问题，改善生产条件，增产增收。</t>
  </si>
  <si>
    <t>潭水村</t>
  </si>
  <si>
    <t>隆回县-周旺镇_乡村建设行动_农村基础设施（含产业配套基础设施）_2023年潭水村2、12、16、17组机耕道维修及铺沙</t>
  </si>
  <si>
    <t>2023年潭水村2、12、16、17组机耕道维修及铺沙</t>
  </si>
  <si>
    <t>潭水村2，12，16，17组机耕道维修及铺沙1400米</t>
  </si>
  <si>
    <t>9.29万/公里</t>
  </si>
  <si>
    <t>改善脱贫（监测）户19户76人农业生产出行问题,方便生产</t>
  </si>
  <si>
    <t>隆回县-西洋江镇_乡村建设行动_农村基础设施（含产业配套基础设施）_2023年砚田村11、12、13组元家山机耕路道路建设</t>
  </si>
  <si>
    <t>2023年砚田村11、12、13组元家山机耕路道路建设</t>
  </si>
  <si>
    <t>11、12、13组元家山开挖3米机耕路360米</t>
  </si>
  <si>
    <t>解决脱贫（监测）户5户20人生产出行问题,</t>
  </si>
  <si>
    <t>隆回县-西洋江镇_乡村建设行动_农村基础设施（含产业配套基础设施）_2023年新潮社区1、2、11、 6、7、8、9、10、14、16、17组机耕道路建设。</t>
  </si>
  <si>
    <t>2023年新潮居委会1、2、11组和6、7、8、9、10、14、16、17组机耕道路建设</t>
  </si>
  <si>
    <t>1、2、11组（廖家田函）生产、生活路修建、全长250米，宽3.5米，涵管36米，浆砌石180米（宽50公分、高50公分），6、7、8、9、10、14、16、17组（荷叶塘 ）新建机耕路600米，宽3.5米（其中5x3米便桥1座）</t>
  </si>
  <si>
    <t>15.9万元/处</t>
  </si>
  <si>
    <t>解决脱贫（监测）户5户15人农业生产安全出行,改善生产生活条件</t>
  </si>
  <si>
    <r>
      <rPr>
        <sz val="9"/>
        <rFont val="宋体"/>
        <charset val="134"/>
      </rPr>
      <t>隆回县</t>
    </r>
    <r>
      <rPr>
        <sz val="9"/>
        <rFont val="Courier New"/>
        <charset val="134"/>
      </rPr>
      <t>-</t>
    </r>
    <r>
      <rPr>
        <sz val="9"/>
        <rFont val="宋体"/>
        <charset val="134"/>
      </rPr>
      <t>麻塘山乡</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年老树下村</t>
    </r>
    <r>
      <rPr>
        <sz val="9"/>
        <rFont val="Courier New"/>
        <charset val="134"/>
      </rPr>
      <t>6-7</t>
    </r>
    <r>
      <rPr>
        <sz val="9"/>
        <rFont val="宋体"/>
        <charset val="134"/>
      </rPr>
      <t>组产业道路修建项目</t>
    </r>
  </si>
  <si>
    <t>2023年老树下村6-7组产业道路修建</t>
  </si>
  <si>
    <t>6-7组产业路修建长715米，宽5米</t>
  </si>
  <si>
    <t>7万元/km</t>
  </si>
  <si>
    <t>解决脱贫（监测）户5户25人生产出行问题,改善生产条件</t>
  </si>
  <si>
    <t>麻场居委会</t>
  </si>
  <si>
    <t>隆回县-横板桥镇_乡村建设行动_农村基础设施（含产业配套基础设施）_2023年麻场居委会机耕道新建及维修</t>
  </si>
  <si>
    <t>2023年麻场居委会机耕道新建及维修</t>
  </si>
  <si>
    <t>麻场1/2组机耕道新建，规格3米宽，1600米,及切石坎60方、道路维修</t>
  </si>
  <si>
    <t>8万/km</t>
  </si>
  <si>
    <t>解决脱贫户49户 180人出行难，解决农业生产出行难的问题,改善生产生活条件</t>
  </si>
  <si>
    <t>川龙边村</t>
  </si>
  <si>
    <t>隆回县-高平镇_乡村建设行动_农村基础设施（含产业配套基础设施）_2023年川龙边村5组机耕道路建设</t>
  </si>
  <si>
    <t>2023年川龙边村5组机耕道路建设</t>
  </si>
  <si>
    <r>
      <rPr>
        <sz val="9"/>
        <rFont val="宋体"/>
        <charset val="134"/>
        <scheme val="minor"/>
      </rPr>
      <t>5组机耕道500m</t>
    </r>
    <r>
      <rPr>
        <sz val="9"/>
        <rFont val="宋体"/>
        <charset val="134"/>
      </rPr>
      <t>✱</t>
    </r>
    <r>
      <rPr>
        <sz val="9"/>
        <rFont val="宋体"/>
        <charset val="134"/>
        <scheme val="minor"/>
      </rPr>
      <t>3.5m,挖掘机挖毛坯1万元，砌石坎500m</t>
    </r>
    <r>
      <rPr>
        <sz val="9"/>
        <rFont val="宋体"/>
        <charset val="134"/>
      </rPr>
      <t>✱</t>
    </r>
    <r>
      <rPr>
        <sz val="9"/>
        <rFont val="宋体"/>
        <charset val="134"/>
        <scheme val="minor"/>
      </rPr>
      <t>1.2m</t>
    </r>
    <r>
      <rPr>
        <sz val="9"/>
        <rFont val="宋体"/>
        <charset val="134"/>
      </rPr>
      <t>✱</t>
    </r>
    <r>
      <rPr>
        <sz val="9"/>
        <rFont val="宋体"/>
        <charset val="134"/>
        <scheme val="minor"/>
      </rPr>
      <t>1m,共600方，350元</t>
    </r>
    <r>
      <rPr>
        <sz val="9"/>
        <rFont val="宋体"/>
        <charset val="134"/>
      </rPr>
      <t>/</t>
    </r>
    <r>
      <rPr>
        <sz val="9"/>
        <rFont val="宋体"/>
        <charset val="134"/>
        <scheme val="minor"/>
      </rPr>
      <t>方，铺路基碎石2万元</t>
    </r>
  </si>
  <si>
    <r>
      <rPr>
        <sz val="9"/>
        <rFont val="Times New Roman"/>
        <charset val="134"/>
      </rPr>
      <t>350</t>
    </r>
    <r>
      <rPr>
        <sz val="9"/>
        <rFont val="宋体"/>
        <charset val="134"/>
      </rPr>
      <t>元</t>
    </r>
    <r>
      <rPr>
        <sz val="9"/>
        <rFont val="Times New Roman"/>
        <charset val="134"/>
      </rPr>
      <t>/</t>
    </r>
    <r>
      <rPr>
        <sz val="9"/>
        <rFont val="宋体"/>
        <charset val="134"/>
      </rPr>
      <t>方，挖掘机挖毛坯1万元，铺路基碎石2万元</t>
    </r>
  </si>
  <si>
    <r>
      <rPr>
        <sz val="9"/>
        <rFont val="宋体"/>
        <charset val="134"/>
      </rPr>
      <t>解决脱贫（监测）户</t>
    </r>
    <r>
      <rPr>
        <sz val="9"/>
        <rFont val="Times New Roman"/>
        <charset val="134"/>
      </rPr>
      <t>20</t>
    </r>
    <r>
      <rPr>
        <sz val="9"/>
        <rFont val="宋体"/>
        <charset val="134"/>
      </rPr>
      <t>户</t>
    </r>
    <r>
      <rPr>
        <sz val="9"/>
        <rFont val="Times New Roman"/>
        <charset val="134"/>
      </rPr>
      <t>95</t>
    </r>
    <r>
      <rPr>
        <sz val="9"/>
        <rFont val="宋体"/>
        <charset val="134"/>
      </rPr>
      <t>人生产出行问题</t>
    </r>
    <r>
      <rPr>
        <sz val="9"/>
        <rFont val="Times New Roman"/>
        <charset val="134"/>
      </rPr>
      <t>,</t>
    </r>
    <r>
      <rPr>
        <sz val="9"/>
        <rFont val="宋体"/>
        <charset val="134"/>
      </rPr>
      <t>改善生产条件</t>
    </r>
  </si>
  <si>
    <t>隆回县_产业发展_配套设施项目_2023年金凤山村9、10组大铺里机耕道建设</t>
  </si>
  <si>
    <t>2023年金凤山村9、10组大铺里机耕道建设</t>
  </si>
  <si>
    <t>9、10组一段机耕道长度68米，铺块石68M*4M*0.3M，堡坎134M*0.9M*1.50M，函管1处；9、10组二段机配渠：机耕道长度300米，铺块石300M*3.5M*0.3M ，堡坎：600M*0.6M*0.5M           水渠：300M（30CM*30CM）            函管（30CM*30CM）12处*3.5M</t>
  </si>
  <si>
    <t>块石130元/方，堡坎380元/方：水渠：160元/米 函管150元/米</t>
  </si>
  <si>
    <r>
      <rPr>
        <sz val="9"/>
        <rFont val="宋体"/>
        <charset val="134"/>
      </rPr>
      <t>解决脱贫（监测）户</t>
    </r>
    <r>
      <rPr>
        <sz val="9"/>
        <rFont val="Times New Roman"/>
        <charset val="134"/>
      </rPr>
      <t>17</t>
    </r>
    <r>
      <rPr>
        <sz val="9"/>
        <rFont val="宋体"/>
        <charset val="134"/>
      </rPr>
      <t>户</t>
    </r>
    <r>
      <rPr>
        <sz val="9"/>
        <rFont val="Times New Roman"/>
        <charset val="134"/>
      </rPr>
      <t>62</t>
    </r>
    <r>
      <rPr>
        <sz val="9"/>
        <rFont val="宋体"/>
        <charset val="134"/>
      </rPr>
      <t>人生产出行问题</t>
    </r>
    <r>
      <rPr>
        <sz val="9"/>
        <rFont val="Times New Roman"/>
        <charset val="134"/>
      </rPr>
      <t>,</t>
    </r>
    <r>
      <rPr>
        <sz val="9"/>
        <rFont val="宋体"/>
        <charset val="134"/>
      </rPr>
      <t>改善生产条件</t>
    </r>
  </si>
  <si>
    <t>隆回县-岩口镇_乡村建设行动_农村基础设施（含产业配套基础设施）_岩口镇2023年山水村5-9组唐冲、付家冲新修机耕道修建</t>
  </si>
  <si>
    <t>2023年山水村5-9组唐冲、付家冲新修机耕道修建</t>
  </si>
  <si>
    <t>5-9组唐冲、付家冲新修机耕道修建1200米</t>
  </si>
  <si>
    <t>解决脱贫（监测）户40户132人，解决生产问题</t>
  </si>
  <si>
    <t>天星村</t>
  </si>
  <si>
    <t>隆回县-岩口镇_乡村建设行动_农村基础设施（含产业配套基础设施）_岩口镇2023年天星村许家3、4组机耕道、江家5组至15组机耕道建设、鸟竹山至瓦厂里挡土墙、毛毛岭挡土墙、应塘三板桥桥面更换</t>
  </si>
  <si>
    <t>2023年天星村许家3、4组机耕道、江家5组至15组机耕道建设、鸟竹山至瓦厂里挡土墙、毛毛岭挡土墙、应塘三板桥桥面更换</t>
  </si>
  <si>
    <t>1、新修许家3.4组烤烟产业机耕道土石方挖填500m*3.5m*1.5m，0.4m宽水沟40m，0.8m涵管10m；2、江家5组至15组机耕道500米开挖；3、鸟竹山至瓦厂里路段垮方浆彻挡土墙13m*0.8m*1.5m，涵管0.8m包安装10m。、3、毛毛岭组道垮方浆彻长13*1.2m*5m和清基础土方13*1.5*1；4、应塘三板桥桥面换板16*3.3*0.3，浆砌挡土墙5.4*0.8*2.5；</t>
  </si>
  <si>
    <t>320元/立方米</t>
  </si>
  <si>
    <t>解决脱贫户48户142人，安全出行,改善生产生活条件</t>
  </si>
  <si>
    <t>红星村</t>
  </si>
  <si>
    <t>隆回县-桃花坪街道_乡村建设行动_农村基础设施（含产业配套基础设施）_2023年红星村1、7.10等组机耕道机耕道路建设、机耕桥建设。</t>
  </si>
  <si>
    <t>2023年红星村1、7.10等组机耕道机耕道路建设和机耕桥建设</t>
  </si>
  <si>
    <t>新建/维修</t>
  </si>
  <si>
    <r>
      <rPr>
        <sz val="9"/>
        <rFont val="宋体"/>
        <charset val="134"/>
      </rPr>
      <t>1、7.10组机耕道长228</t>
    </r>
    <r>
      <rPr>
        <sz val="9"/>
        <rFont val="Times New Roman"/>
        <charset val="134"/>
      </rPr>
      <t>ṃ</t>
    </r>
    <r>
      <rPr>
        <sz val="9"/>
        <rFont val="宋体"/>
        <charset val="134"/>
      </rPr>
      <t>宽3.5米原路铺砂石。                      2、1、2、3组机耕道新建长780米宽3m。                                   3、1、2、3、8组机耕桥4m×4m×3座。</t>
    </r>
  </si>
  <si>
    <t>107元/米；20万元/公里；1.34万/座</t>
  </si>
  <si>
    <t>改善农户287户1148人，其中脱贫户45户135人60亩农业生产出行条件</t>
  </si>
  <si>
    <t>隆回县-桃花坪街道_乡村建设行动_农村基础设施（含产业配套基础设施）_2023年叶家村25组机耕道修建</t>
  </si>
  <si>
    <t>2023年叶家村25组机耕道修建</t>
  </si>
  <si>
    <t>25组简易机耕道修建长196m宽3.5m</t>
  </si>
  <si>
    <t>14.3万元/km</t>
  </si>
  <si>
    <t>改善农户80户310人，脱贫户9户31人25亩农田生产安全出行，改善生产条件</t>
  </si>
  <si>
    <t>隆回县-桃花坪街道_乡村建设行动_农村基础设施（含产业配套基础设施）_2023年高田村易7组机耕道路建设</t>
  </si>
  <si>
    <t>2023年高田村上易7组机耕道路建设</t>
  </si>
  <si>
    <t>上易7组机耕道修建长500m、宽3.5m</t>
  </si>
  <si>
    <t>20万元/kw</t>
  </si>
  <si>
    <t>改善农户80户310人，脱贫户4户15人30亩农业生产出行条件</t>
  </si>
  <si>
    <t>建华村</t>
  </si>
  <si>
    <t>隆回县-七江镇_乡村建设行动_农村基础设施（含产业配套基础设施）_2023年建华村4组机耕道与排灌设施修建</t>
  </si>
  <si>
    <t>2023年建华村4组机耕道与排灌设施修建</t>
  </si>
  <si>
    <t>4组机耕道修建长400米*宽3米及排灌设施</t>
  </si>
  <si>
    <t>解决脱贫户26户68人农田机械作业和水利灌溉问题，改善生产条件，增产增收</t>
  </si>
  <si>
    <t>陈栗村</t>
  </si>
  <si>
    <t>隆回县_山界回族乡_乡村建设行动_农村基础设施_2023年陈栗村1、2、3组机耕道及附属工程建设</t>
  </si>
  <si>
    <t>2023年陈栗村1、2、3组机耕道及附属工程建设</t>
  </si>
  <si>
    <t>1、2、3组机耕道修建长282米，挡土墙126立方米及配套涵管</t>
  </si>
  <si>
    <t>8万/处</t>
  </si>
  <si>
    <t>解决脱贫户19户和监测户5户生产出行问题</t>
  </si>
  <si>
    <t>隆回县-桃花坪街道_乡村建设行动__2023年书院村原铁炉村1、2、3、5组溢水口至江公园机耕道修建</t>
  </si>
  <si>
    <t>2023年书院村原铁炉村1、2、3、5组溢水口至江公园机耕道修建</t>
  </si>
  <si>
    <t>原铁炉村1、2、3、5组溢水口至江公园机耕道修建700米(700*4.5)</t>
  </si>
  <si>
    <t>11.43万/KM</t>
  </si>
  <si>
    <t>改善脱贫户23户96人和监测户2户5人农田耕作便利</t>
  </si>
  <si>
    <t>塘冲村</t>
  </si>
  <si>
    <t>隆回县-荷香桥镇_乡村建设行动_农村基础设施（含产业配套基础设施）_2023年塘冲村杨梅凼公路硬化</t>
  </si>
  <si>
    <t>2023年塘冲村杨梅凼公路硬化</t>
  </si>
  <si>
    <t>塘冲村杨梅凼公路硬化，宽4米，长820米,820米路基垫块石及挡土墙长48米，高1米5，宽1米，错车道2处</t>
  </si>
  <si>
    <t>38万元/处</t>
  </si>
  <si>
    <t>解决脱贫户32户101人生产出行问题问题，改善生产条件，增产增收</t>
  </si>
  <si>
    <t>隆回县-滩头镇_产业发展_生产项目_2023年五星村1-10组水口头种植业机耕道路建设</t>
  </si>
  <si>
    <t>2023年五星村1-10组水口头机耕道路建设</t>
  </si>
  <si>
    <t>1-10组水口头机耕道修建长0.606km,宽3.8m，泥结碎石路面，浆砌块石保边，路基础设20cm厚块石垫层。</t>
  </si>
  <si>
    <t>74.3万元/km</t>
  </si>
  <si>
    <t>解决脱贫（监测）户68户310人生产出行问题,改善生产条件；</t>
  </si>
  <si>
    <t>隆回县_产业发展_生产项目_2023年三溪新村29-34组井湾种植业机耕道建设</t>
  </si>
  <si>
    <t>2023年三溪新村29-34组井湾机耕道建设</t>
  </si>
  <si>
    <t>29-34组井湾机耕道建设；新修，长0.62km,路面宽3.5m，泥结碎石路面，一侧靠排渠，另一侧浆砌块石保边，路基础设20cm厚块石垫层。</t>
  </si>
  <si>
    <t>50万元/km</t>
  </si>
  <si>
    <t>解决脱贫（监测）户33户98人生产出行问题,改善生产条件；</t>
  </si>
  <si>
    <t>隆回县-滩头镇_产业发展_生产项目_2023年三溪新村1-4组三溪机耕道建设</t>
  </si>
  <si>
    <t>2023年三溪新村1-4组三溪机耕道建设</t>
  </si>
  <si>
    <t>1-4组三溪机耕道建设；新修，长0.43km,路面宽3.5m，泥结碎石路面，一侧靠排渠，另一侧浆砌块石保边，路基础设20cm厚块石垫层。</t>
  </si>
  <si>
    <t>51.2万元/km</t>
  </si>
  <si>
    <t>解决脱贫（监测）户80户430人生产出行问题,改善生产条件；</t>
  </si>
  <si>
    <t>隆回县_产业发展_生产项目_农业农村局2023年金凤峰村1-6组罗面点机耕道新建</t>
  </si>
  <si>
    <t>2023年金凤峰村1-6组罗面点机耕道新建</t>
  </si>
  <si>
    <t>1-6组罗面点1#排渠改造；长0.445km,宽3.8m，泥结碎石路面，一侧靠排渠，另一侧浆砌块石保边，路基础设20cm厚块石垫层。</t>
  </si>
  <si>
    <t>51.7万元/km</t>
  </si>
  <si>
    <t>解决脱贫（监测）户30户122人生产出行问题,改善生产条件；</t>
  </si>
  <si>
    <t>新坪村</t>
  </si>
  <si>
    <t>隆回县-岩口镇_乡村建设行动_农村基础设施（含产业配套基础设施）_岩口镇2023年新坪村学校边机耕道修建</t>
  </si>
  <si>
    <t>2023年新坪村学校边机耕道修建</t>
  </si>
  <si>
    <t>学校边机耕道修建长0.3km,宽3.8m，泥结碎石路面，浆砌块石保边，路基础设20cm厚块石垫层。</t>
  </si>
  <si>
    <t>86.7万元/km</t>
  </si>
  <si>
    <t>解决脱贫户监测户10户21人，解决农田灌溉问题，改善生产条件，增加收入</t>
  </si>
  <si>
    <t>隆回县-岩口镇_乡村建设行动_农村基础设施（含产业配套基础设施）_岩口镇2023年新坪村4、5组机耕道维修</t>
  </si>
  <si>
    <t>2023年新坪村4、5组机耕道维修</t>
  </si>
  <si>
    <t>4、5组机耕道维修长0.675km，宽3.8m，新建泥结碎石路面，部分地段采用浆砌块石保边。</t>
  </si>
  <si>
    <t>41.5万元/km</t>
  </si>
  <si>
    <t>解决脱贫户监测户30户90人，解决农田灌溉问题，改善生产条件，增加收入</t>
  </si>
  <si>
    <t>隆回县-岩口镇_乡村建设行动_农村基础设施（含产业配套基础设施）_岩口镇2023年新坪村大垅里机耕道修建</t>
  </si>
  <si>
    <t>2023年新坪村大垅里机耕道修建</t>
  </si>
  <si>
    <t>新修</t>
  </si>
  <si>
    <t>大垅里机耕道修建长0.225km，宽3.8m，泥结碎石路面，浆砌块石保边，路基础设20cm厚块石垫层</t>
  </si>
  <si>
    <t>40万元/km</t>
  </si>
  <si>
    <t>解决脱贫户监测户6户11人，解决农田灌溉问题，改善生产条件，增加收入</t>
  </si>
  <si>
    <t>邱家村</t>
  </si>
  <si>
    <t>隆回县-岩口镇_乡村建设行动_农村基础设施（含产业配套基础设施）_岩口镇2023年邱家村3组 、4组、5组、6组虎了亭机耕道维修</t>
  </si>
  <si>
    <t>2023年邱家村3组 、4组、5组、6组虎了亭机耕道维修</t>
  </si>
  <si>
    <t>修建机耕道，长0.6km,本次设计砼路面4.5m宽，局部地段设碎石垫层</t>
  </si>
  <si>
    <t>73.3万元/km</t>
  </si>
  <si>
    <t>解决4户脱贫户及监测户12人，农田灌溉生产条件</t>
  </si>
  <si>
    <t>隆回县-岩口镇_乡村建设行动_农村基础设施（含产业配套基础设施）_岩口镇2023年邱家村6组、7组、8组、9组、10组机耕道维修</t>
  </si>
  <si>
    <t>2023年邱家村6组、7组、8组、9组、10组机耕道维修</t>
  </si>
  <si>
    <t>修建机耕道，长0.646km,本次设计砼路面4.5m宽，局部地段设碎石垫层</t>
  </si>
  <si>
    <t>解决6户脱贫户及监测户17人，农田灌溉生产条件</t>
  </si>
  <si>
    <t>隆回县-岩口镇_乡村建设行动_农村基础设施（含产业配套基础设施）_岩口镇2023年邱家村4组、5组、6组、9组、10组原始冲机耕道维修</t>
  </si>
  <si>
    <t>2023年邱家村4组、5组、6组、9组、10组原始冲机耕道维修</t>
  </si>
  <si>
    <t>原始冲机耕道维修长0.58km,宽3.8m，新建泥结碎石面，部分地段采用浆砌块石保边。</t>
  </si>
  <si>
    <t>25.9万元/km</t>
  </si>
  <si>
    <t>解决5户脱贫户及监测户14人，农田灌溉生产条件</t>
  </si>
  <si>
    <t>隆回县-岩口镇_乡村建设行动_农村基础设施（含产业配套基础设施）_岩口镇2023年龙水炼村维修19组油榨冲机耕道</t>
  </si>
  <si>
    <t>2023年龙水炼村19组油榨冲机耕道维修</t>
  </si>
  <si>
    <t>修建机耕道，长0.38km,本次设计砼路面3.5m宽，局部地段设碎石垫层</t>
  </si>
  <si>
    <t>57.9万元/km</t>
  </si>
  <si>
    <t>解决12户脱贫户、36人及一般农户72人灌溉问题</t>
  </si>
  <si>
    <t>隆回县-岩口镇_乡村建设行动_农村基础设施（含产业配套基础设施）_岩口镇2023年新田村6、7组机耕道维修</t>
  </si>
  <si>
    <t>2023年新田村6、7组机耕道维修</t>
  </si>
  <si>
    <t>6、7组机耕道维修长0.221km,宽3.8m，新建泥结碎石面，部分地段采用浆砌块石保边。</t>
  </si>
  <si>
    <t>104.1万元/km</t>
  </si>
  <si>
    <t>解决户94户299人（含脱贫人口）80亩农田道路问题，改善生产条件，增产增收；</t>
  </si>
  <si>
    <t>隆回县_产业发展_配套设施项目_岩口镇2023年天星村23组朝阳机耕道维修长0.736km,宽3.8m</t>
  </si>
  <si>
    <t>2023年天星村23组朝阳机耕道维修</t>
  </si>
  <si>
    <t>23组朝阳机耕道维修长0.736km,宽3.8m，新建泥结碎石面，部分地段采用浆砌块石保边。</t>
  </si>
  <si>
    <t>13.6万元/km</t>
  </si>
  <si>
    <t>解决脱贫人囗10户和其他农户54户受益人口240人出行，山林200亩农田50亩运输、改善生产条件，增产增收；</t>
  </si>
  <si>
    <t>隆回县-岩口镇_乡村建设行动_农村基础设施（含产业配套基础设施）_岩口镇2023年塘头村修建全村耕道</t>
  </si>
  <si>
    <t>2023年塘头村全村耕道修建</t>
  </si>
  <si>
    <t>新修，长3km,路面宽1.5m，泥结碎石路面。</t>
  </si>
  <si>
    <t>12万元/km</t>
  </si>
  <si>
    <t>解决脱贫户监测户115户405人，解决农田灌溉问题，改善生产条件，增加收入</t>
  </si>
  <si>
    <t>红旗村</t>
  </si>
  <si>
    <t>隆回县_产业发展_生产项目_2023年红旗村7、8、9、10、11组机耕道修建</t>
  </si>
  <si>
    <t>2023年红旗村7、8、9、10、11组机耕道修建</t>
  </si>
  <si>
    <t>7、8、9、10、11组机耕道修建长0.285km,宽3.8m，泥结碎石路面，浆砌块石保边，路基础设20cm厚块石垫层。</t>
  </si>
  <si>
    <t>66.7万元/km</t>
  </si>
  <si>
    <t>解决脱贫（监测）户18户61人生产出行问题,改善生产条件</t>
  </si>
  <si>
    <t>隆回县_乡村建设行动_农村基础设施（含产业配套基础设施）_2023年利农村长龙1、2组老山冲产业路修建</t>
  </si>
  <si>
    <t>2023年利农村长龙1、2组老山冲产业路修建</t>
  </si>
  <si>
    <t>利农村老山冲产业路新修，长0.78km,路面宽分别为4.0m、3.0m、2.0m，10cm厚泥结碎石路面，下垫30cm厚的块石垫层，分段在路面两侧设置50cm宽的浆砌石路肩。</t>
  </si>
  <si>
    <t>65万元/km</t>
  </si>
  <si>
    <t>解决脱贫（监测）户9户35人18亩农田水利灌溉问题，改善生产条件，增产增收</t>
  </si>
  <si>
    <t>隆回县_乡村建设行动_农村基础设施（含产业配套基础设施）_2023年利农村托栗坪1组机耕道修建</t>
  </si>
  <si>
    <t>2023年利农村托栗坪1组机耕道修建</t>
  </si>
  <si>
    <t>利农村托栗坪1组机耕道新修，长0.4km,路面宽为2.5m，10cm厚泥结碎石路面，下垫30cm厚的块石垫层，分段在路面两侧设置50cm宽的浆砌石路肩。</t>
  </si>
  <si>
    <t>67.5万元/km</t>
  </si>
  <si>
    <t>解决脱贫（监测）户9户33人17亩农田水利灌溉问题，改善生产条件，增产增收</t>
  </si>
  <si>
    <t>隆回县_乡村建设行动_农村基础设施（含产业配套基础设施）_2023年利农村托栗坪2组、3组、4组机耕道修建</t>
  </si>
  <si>
    <t>2023年利农村托栗坪2组、3组、4组机耕道修建</t>
  </si>
  <si>
    <t>总长0.93km,其中托栗坪2#机耕道0.15km、托栗坪3#机耕道0.43km、托栗坪4#机耕道0.35km,新修，路面宽为3.0m，10cm厚泥结碎石路面，下垫30cm厚的块石垫层，单边设置50cm宽的浆砌石路肩。</t>
  </si>
  <si>
    <t>64.5万元/km</t>
  </si>
  <si>
    <t>解决脱贫（监测）户25户108人66亩农田水利灌溉问题，改善生产条件，增产增收</t>
  </si>
  <si>
    <t>隆回县_乡村建设行动_农村基础设施（含产业配套基础设施）_2023年热泉村5组枫香凼机耕道修建</t>
  </si>
  <si>
    <t>2023年热泉村5组枫香凼机耕道修建</t>
  </si>
  <si>
    <t>热泉村5组枫香凼机耕道长0.47km,路面宽3.0m,两侧路肩宽各50cm，下田坡口5处</t>
  </si>
  <si>
    <t>185.1万元/km</t>
  </si>
  <si>
    <t>解决脱贫户、监测户7户28人生产出行问题,改善生产条件；</t>
  </si>
  <si>
    <t>隆回县_乡村建设行动_农村基础设施（含产业配套基础设施）_2023年珀塘村7、8组排渠中端机耕道修建</t>
  </si>
  <si>
    <t>2023年珀塘村7、8组排渠中端机耕道修建</t>
  </si>
  <si>
    <t>珀塘村7、8组排渠中端机耕道长0.15km,，路面宽3m,两侧路肩宽各50cm，下田坡口1处</t>
  </si>
  <si>
    <t>113.3万元/km</t>
  </si>
  <si>
    <t>解决脱贫（监测）户3户7人生产出行问题,改善生产条件；</t>
  </si>
  <si>
    <t>隆回县-高平镇_乡村建设行动_农村基础设施（含产业配套基础设施）_2023年中黄信村2.4.6.7.9.10.13.14.15.16组陈家冲机耕路</t>
  </si>
  <si>
    <t>2023年中黄信村2.4.6.7.9.10.13.14.15.16组陈家冲机耕路修建</t>
  </si>
  <si>
    <t>2.4.6.7.9.10.13.14.15.16组陈家冲机耕路长0.51km,路面宽3m,两侧路肩宽各50cm，下田坡口5处</t>
  </si>
  <si>
    <t>60.8万元/km</t>
  </si>
  <si>
    <t>解决脱贫（监测）户45户231人生产出行问题,改善生产条件</t>
  </si>
  <si>
    <t>隆回县-高平镇_产业发展_配套设施项目_2023年茶山村3、4组庙老上机耕路维修</t>
  </si>
  <si>
    <t>2023年茶山村3、4组庙老上机耕路维修</t>
  </si>
  <si>
    <t>3、4组庙老上机耕路维长0.26km,路面宽3.5m,路面碎石垫层，一侧浆砌石路肩，配0.3*0.3渠道，下田坡口4处</t>
  </si>
  <si>
    <t>34.6万元/km</t>
  </si>
  <si>
    <t>解决脱贫（监测）户32户119人生产出行问题,改善生产条件；</t>
  </si>
  <si>
    <t>隆回县-高平镇_乡村建设行动_农村基础设施（含产业配套基础设施）_2023年小坳村6、7、8、9、10、11、12组梅家1#机耕道、梅家2#机耕道、梅家3#机耕道</t>
  </si>
  <si>
    <t>2023年小坳村6、7、8、9、10、11、12组梅家1#机耕道、梅家2#机耕道、梅家3#机耕道</t>
  </si>
  <si>
    <t>6、7、8、9、10、11、12组梅家机耕道长1.005km,，其中梅家1#机耕道0.5km、梅家2#机耕道0.165km、梅家3#机耕道0.34km,路面宽2.5m,两侧路肩宽各50cm，下田坡口6处</t>
  </si>
  <si>
    <t>73.6万元/km</t>
  </si>
  <si>
    <t>解决脱贫（监测）户62户240人310亩农田水利灌溉问题，改善生产条件，增产增收</t>
  </si>
  <si>
    <t>隆回县-高平镇_乡村建设行动_农村基础设施（含产业配套基础设施）_2023年小坳村5、6、7、8组侯井泉湾机耕道</t>
  </si>
  <si>
    <t>2023年小坳村5、6、7、8组侯井泉湾机耕道</t>
  </si>
  <si>
    <t>5、6、7、8组侯井泉湾机耕道长0.16km,路面宽2m,两侧路肩宽各50cm，田坡口2处</t>
  </si>
  <si>
    <t>56.3万元/km</t>
  </si>
  <si>
    <t>解决脱贫（监测）户45户190人130亩农田水利灌溉问题，改善生产条件，增产增收</t>
  </si>
  <si>
    <t>隆回县-高平镇_乡村建设行动_农村基础设施（含产业配套基础设施）_2023年大石村6组侯田垄里机耕道修建</t>
  </si>
  <si>
    <t>2023年大石村6组侯田垄里机耕道修建</t>
  </si>
  <si>
    <t>6组侯田垄里机耕道修建长0.16km,路面宽3m,两侧路肩宽各50cm，下田坡口5处</t>
  </si>
  <si>
    <t>81.3万元/km</t>
  </si>
  <si>
    <r>
      <rPr>
        <sz val="9"/>
        <rFont val="宋体"/>
        <charset val="134"/>
      </rPr>
      <t>解决脱贫（监测）户26户106人生产出行问题</t>
    </r>
    <r>
      <rPr>
        <sz val="9"/>
        <rFont val="Times New Roman"/>
        <charset val="134"/>
      </rPr>
      <t>,</t>
    </r>
    <r>
      <rPr>
        <sz val="9"/>
        <rFont val="宋体"/>
        <charset val="134"/>
      </rPr>
      <t>改善生产条件；</t>
    </r>
  </si>
  <si>
    <t>隆回县-高平镇_产业发展_配套设施项目_2023年三星村5、6组机耕道修建</t>
  </si>
  <si>
    <t>2023年三星村5、6组机耕道修建</t>
  </si>
  <si>
    <t>5、6组湾塘里至贺家机耕道修建，总长0.41km，其中湾塘里机耕道1#0.3km、湾塘里机耕道（三星段）2#0.11km（接石脚村2、3、4、5、6、7组400米新建机耕道项目，共510米）、湾塘里机耕道路面宽3.5m,一侧路肩宽各50cm，下田坡口8处，配套0.4*0.4灌溉渠</t>
  </si>
  <si>
    <t>76.1万元/km</t>
  </si>
  <si>
    <r>
      <rPr>
        <sz val="9"/>
        <rFont val="宋体"/>
        <charset val="134"/>
      </rPr>
      <t>解决脱贫（监测）户28户98人生产出行问题</t>
    </r>
    <r>
      <rPr>
        <sz val="9"/>
        <rFont val="Times New Roman"/>
        <charset val="134"/>
      </rPr>
      <t>,</t>
    </r>
    <r>
      <rPr>
        <sz val="9"/>
        <rFont val="宋体"/>
        <charset val="134"/>
      </rPr>
      <t>改善生产条件；</t>
    </r>
  </si>
  <si>
    <t>隆回县-高平镇_产业发展_配套设施项目_2023年石脚村3、4、5、6组机耕道修建</t>
  </si>
  <si>
    <t>2023年石脚村3、4、5、6组机耕道修建</t>
  </si>
  <si>
    <t>三组机耕道修建，总长0.72km，其中三组湾塘里道机耕道2#0.4km、湾塘里机耕道3#0.32km,路面宽3.5m,一侧路肩宽各50cm，下田坡口8处，配套0.4*0.4灌溉渠，机耕桥2条</t>
  </si>
  <si>
    <r>
      <rPr>
        <sz val="9"/>
        <rFont val="宋体"/>
        <charset val="134"/>
      </rPr>
      <t>解决脱贫（监测）户</t>
    </r>
    <r>
      <rPr>
        <sz val="9"/>
        <rFont val="Times New Roman"/>
        <charset val="134"/>
      </rPr>
      <t>114</t>
    </r>
    <r>
      <rPr>
        <sz val="9"/>
        <rFont val="宋体"/>
        <charset val="134"/>
      </rPr>
      <t>户</t>
    </r>
    <r>
      <rPr>
        <sz val="9"/>
        <rFont val="Times New Roman"/>
        <charset val="134"/>
      </rPr>
      <t>392</t>
    </r>
    <r>
      <rPr>
        <sz val="9"/>
        <rFont val="宋体"/>
        <charset val="134"/>
      </rPr>
      <t>人生产出行问题</t>
    </r>
    <r>
      <rPr>
        <sz val="9"/>
        <rFont val="Times New Roman"/>
        <charset val="134"/>
      </rPr>
      <t>,</t>
    </r>
    <r>
      <rPr>
        <sz val="9"/>
        <rFont val="宋体"/>
        <charset val="134"/>
      </rPr>
      <t>改善生产条件；</t>
    </r>
  </si>
  <si>
    <t>隆回县-七江镇_乡村建设行动_农村基础设施（含产业配套基础设施）_2023年水源村大树下机耕道、窑门前机耕道、水打铺2#机耕道维修</t>
  </si>
  <si>
    <t>2023年水源村大树下机耕道、窑门前机耕道、水打铺2#机耕道修建</t>
  </si>
  <si>
    <t>总长0.41km，其中大树下机耕道0.11km、窑门前机耕道0.13km、打水铺2#机耕道0.17km,路面宽2m,两侧路肩宽各50cm，下田坡口3处</t>
  </si>
  <si>
    <t>73.2万元/km</t>
  </si>
  <si>
    <t>改善脱贫（监测）户10户31人出行困难，改善生产生活条件</t>
  </si>
  <si>
    <t>隆回县_乡村建设行动_农村基础设施（含产业配套基础设施）_2023年水源村水打铺1#机耕道修建</t>
  </si>
  <si>
    <t>2023年水源村水打铺1#机耕道修建</t>
  </si>
  <si>
    <t>水打铺新建机耕道长0.41km,路面宽3.5m,两侧路肩宽各50cm，长410m，下田坡口4处</t>
  </si>
  <si>
    <t>改善脱贫（监测）户8户23人出行困难，改善生产生活条件</t>
  </si>
  <si>
    <t>石坪村</t>
  </si>
  <si>
    <t>隆回县-七江镇_乡村建设行动_农村基础设施（含产业配套基础设施）_2023年石坪村金鸡山新建机耕道</t>
  </si>
  <si>
    <t>2023年石坪村金鸡山新建机耕道修建</t>
  </si>
  <si>
    <t>石坪村金鸡山新建机耕道长0.5km,路面宽2.5m,两侧路肩宽各50cm，下田坡口7处</t>
  </si>
  <si>
    <t>62万元/km</t>
  </si>
  <si>
    <r>
      <rPr>
        <sz val="9"/>
        <rFont val="宋体"/>
        <charset val="134"/>
      </rPr>
      <t>解决脱贫（监测）户</t>
    </r>
    <r>
      <rPr>
        <sz val="9"/>
        <rFont val="Times New Roman"/>
        <charset val="134"/>
      </rPr>
      <t>43</t>
    </r>
    <r>
      <rPr>
        <sz val="9"/>
        <rFont val="宋体"/>
        <charset val="134"/>
      </rPr>
      <t>户</t>
    </r>
    <r>
      <rPr>
        <sz val="9"/>
        <rFont val="Times New Roman"/>
        <charset val="134"/>
      </rPr>
      <t>146</t>
    </r>
    <r>
      <rPr>
        <sz val="9"/>
        <rFont val="宋体"/>
        <charset val="134"/>
      </rPr>
      <t>人生产出行问题</t>
    </r>
    <r>
      <rPr>
        <sz val="9"/>
        <rFont val="Times New Roman"/>
        <charset val="134"/>
      </rPr>
      <t>,</t>
    </r>
    <r>
      <rPr>
        <sz val="9"/>
        <rFont val="宋体"/>
        <charset val="134"/>
      </rPr>
      <t>改善生产条件。</t>
    </r>
  </si>
  <si>
    <t>蒋玉牌村</t>
  </si>
  <si>
    <t>隆回县_乡村建设行动_农村基础设施（含产业配套基础设施）_2023年蒋玉牌村12、13、15、16组机耕道路建设</t>
  </si>
  <si>
    <t>2023年蒋玉牌村12、13、15、16组机耕道路建设</t>
  </si>
  <si>
    <t>13组机耕道扩建长60米，宽4.5米，12、15、16组机耕道挡土墙，底宽1.2米，面宽0.8米，高4.5米，长100米</t>
  </si>
  <si>
    <t>解决脱贫（监测）户42户165人农田保障和出行生产问题，改善生产条件，增产增收</t>
  </si>
  <si>
    <t>(3).农村供水保障设施建设</t>
  </si>
  <si>
    <t>农村供水保障设施建设</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</si>
  <si>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年刘家排村</t>
    </r>
    <r>
      <rPr>
        <sz val="9"/>
        <rFont val="Courier New"/>
        <charset val="134"/>
      </rPr>
      <t>3</t>
    </r>
    <r>
      <rPr>
        <sz val="9"/>
        <rFont val="宋体"/>
        <charset val="134"/>
      </rPr>
      <t>组自来水饮水池</t>
    </r>
    <r>
      <rPr>
        <sz val="9"/>
        <rFont val="Courier New"/>
        <charset val="134"/>
      </rPr>
      <t>1.2*1.2m</t>
    </r>
    <r>
      <rPr>
        <sz val="9"/>
        <rFont val="宋体"/>
        <charset val="134"/>
      </rPr>
      <t>一个，蓄水池</t>
    </r>
    <r>
      <rPr>
        <sz val="9"/>
        <rFont val="Courier New"/>
        <charset val="134"/>
      </rPr>
      <t>3m*3m</t>
    </r>
    <r>
      <rPr>
        <sz val="9"/>
        <rFont val="宋体"/>
        <charset val="134"/>
      </rPr>
      <t>一个，水管</t>
    </r>
    <r>
      <rPr>
        <sz val="9"/>
        <rFont val="Courier New"/>
        <charset val="134"/>
      </rPr>
      <t>1000m</t>
    </r>
  </si>
  <si>
    <t>2023年刘家排村3组供水巩固提升工程</t>
  </si>
  <si>
    <t>县水利局</t>
  </si>
  <si>
    <t>3组自来水饮水1.2*1.2m一个，蓄水池3m*3m一个，水管1000m</t>
  </si>
  <si>
    <t>2万元/处</t>
  </si>
  <si>
    <t>解决脱贫户4户16人及村民250人安全饮水问题,改善生活条件</t>
  </si>
  <si>
    <t>隆回县-小沙江镇_乡村建设行动_农村基础设施（含产业配套基础设施）_小沙江镇2023年小沙江社区16、17组供水提升工程</t>
  </si>
  <si>
    <t>2023年小沙江居委会16、17组供水提升工程</t>
  </si>
  <si>
    <t>新建17组高位蓄水池5*4*4，管长500米；16组高位蓄水池5*5*4，管长700米</t>
  </si>
  <si>
    <t>解决脱贫（监测）户8户30人饮水安全问题，改善生活条件</t>
  </si>
  <si>
    <t>隆回县-小沙江镇_乡村建设行动_农村基础设施（含产业配套基础设施）_小沙江镇2023年江边村4、5、11、12组安全饮水提升工程</t>
  </si>
  <si>
    <t>2023年江边村4、5、11、12组安全饮水提升工程</t>
  </si>
  <si>
    <t>11、12组新建蓄水池1个（5*5*4），铺设管道5000米。5组管道维修800米。4组新建蓄水池1个（4*4*4），铺设管道2000米。集水井共2个（1*1*1）</t>
  </si>
  <si>
    <t>800-1000元/m人</t>
  </si>
  <si>
    <t>解决脱贫（监测）户26户82人饮水安全问题，改善生活条件</t>
  </si>
  <si>
    <t>光龙村</t>
  </si>
  <si>
    <t>隆回县-小沙江镇_乡村建设行动_农村基础设施（含产业配套基础设施）_小沙江镇2023年光龙村新农村安全饮水续建</t>
  </si>
  <si>
    <t>光龙村新农村安全饮水续建</t>
  </si>
  <si>
    <t>水管铺设1700米，三级净化池1个</t>
  </si>
  <si>
    <t>解决脱贫（监测）户33户114人饮水安全问题，改善生活条件</t>
  </si>
  <si>
    <t>隆回县_乡村建设行动_农村基础设施（含产业配套基础设施）_金石桥镇2023年南龙村7组自来水改造</t>
  </si>
  <si>
    <t>2023年南龙村7组自来水改造</t>
  </si>
  <si>
    <t>7组自来水改造：管道二根（直径50mm，长1000m；直径32mm，长2000m），进水池一座（长2m，宽1m，高1m）、蓄水池一座（长3m、宽2m、2m）</t>
  </si>
  <si>
    <t>9万/处</t>
  </si>
  <si>
    <t>改善7组脱贫（监测）户5户16人饮水条件，改善生产生活条件，节约劳动力成本</t>
  </si>
  <si>
    <t>隆回县-罗洪镇_乡村建设行动_农村基础设施（含产业配套基础设施）_2023年白莲村4、6、7、9、10组供水工程</t>
  </si>
  <si>
    <t>2023年白莲村4、6、7、9、10组供水工程</t>
  </si>
  <si>
    <r>
      <rPr>
        <sz val="9"/>
        <rFont val="仿宋_GB2312"/>
        <charset val="134"/>
      </rPr>
      <t>4、6、7、9、10组新建水源井3个，过滤池2座，蓄水池2个，铺设输配水管网2.5</t>
    </r>
    <r>
      <rPr>
        <sz val="9"/>
        <rFont val="宋体"/>
        <charset val="134"/>
      </rPr>
      <t>㎞</t>
    </r>
  </si>
  <si>
    <t>13万元/处</t>
  </si>
  <si>
    <t>解决脱贫（监测）28户108人饮水安全问题，改善生活条件</t>
  </si>
  <si>
    <t>隆回县-罗洪镇_乡村建设行动_农村基础设施（含产业配套基础设施）_2023年官树下社区5、6、7、8、9组供水工程</t>
  </si>
  <si>
    <t>2023年官树下社区5、6、7、8、9组供水工程</t>
  </si>
  <si>
    <t>5、6、7、8、9组修建水源井1个，过滤池1个，蓄水池2个，管网铺设5.3km</t>
  </si>
  <si>
    <t>28万元/处</t>
  </si>
  <si>
    <t>解决脱贫（监测）35户100人饮水安全问题，改善生活条件</t>
  </si>
  <si>
    <t>隆回县-六都寨镇_乡村建设行动_农村基础设施（含产业配套基础设施）_六都寨镇2023年辰河村4组供水工程</t>
  </si>
  <si>
    <t>2023年辰河村4组供水工程</t>
  </si>
  <si>
    <t xml:space="preserve">辰河村4组，集水井修建1口，蓄水池修建一口 </t>
  </si>
  <si>
    <t>解决脱贫（监测）户11户50人安全饮水问题,改善生活条件。</t>
  </si>
  <si>
    <t>长砂龙村</t>
  </si>
  <si>
    <t>隆回县_乡村建设行动_农村基础设施（含产业配套基础设施）_六都寨镇2023年长砂龙村长裕集中供水工程</t>
  </si>
  <si>
    <t>2023年长砂龙村长裕集中供水工程</t>
  </si>
  <si>
    <t>长裕1组和新村部旁新建水池2座，维修水井1处，铺设管道1公里</t>
  </si>
  <si>
    <t>解决脱贫（监测）户35户120人安全饮水问题,改善生活条件</t>
  </si>
  <si>
    <t>隆回县_乡村建设行动_农村基础设施（含产业配套基础设施）_六都寨镇 2023年长砂龙村徐家9、10、11、12、13组集中供水工程</t>
  </si>
  <si>
    <t>2023年长砂龙村徐家9、10、11、12、13组集中供水工程</t>
  </si>
  <si>
    <t xml:space="preserve"> 徐家9、10、11、12、13组新建水池1座，维修水井1处，铺设管道1公里</t>
  </si>
  <si>
    <t>20万元/处</t>
  </si>
  <si>
    <t>解决脱贫（监测）户42户140人安全饮水问题,改善生活条件</t>
  </si>
  <si>
    <t>水洞坪村</t>
  </si>
  <si>
    <t>隆回县-虎形山瑶族乡_乡村建设行动_农村基础设施（含产业配套基础设施）_2023年水洞坪村饮水提升工程</t>
  </si>
  <si>
    <t>2023年水洞坪村饮水提升工程</t>
  </si>
  <si>
    <t>1、3、4、5、8组新建水源井5口，压水池5座，铺设输配水管15km</t>
  </si>
  <si>
    <t>49.5万元/处</t>
  </si>
  <si>
    <t>解决脱贫（监测）户53户182人饮水安全问题，改善生活条件</t>
  </si>
  <si>
    <r>
      <rPr>
        <sz val="9"/>
        <rFont val="宋体"/>
        <charset val="134"/>
      </rPr>
      <t>隆回县</t>
    </r>
    <r>
      <rPr>
        <sz val="9"/>
        <rFont val="Courier New"/>
        <charset val="134"/>
      </rPr>
      <t>-</t>
    </r>
    <r>
      <rPr>
        <sz val="9"/>
        <rFont val="宋体"/>
        <charset val="134"/>
      </rPr>
      <t>麻塘山乡</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年桥家湾村六组麦子溪、九组羊雀凼饮水提升工程</t>
    </r>
  </si>
  <si>
    <t>2023年桥家湾村六组麦子溪、九组羊雀凼饮水提升工程</t>
  </si>
  <si>
    <t>六组麦子溪、九组羊雀凼共清水池2座，铺设输配水管网400m</t>
  </si>
  <si>
    <r>
      <rPr>
        <sz val="9"/>
        <rFont val="宋体"/>
        <charset val="134"/>
      </rPr>
      <t>6万元</t>
    </r>
    <r>
      <rPr>
        <sz val="9"/>
        <rFont val="Times New Roman"/>
        <charset val="134"/>
      </rPr>
      <t>/</t>
    </r>
    <r>
      <rPr>
        <sz val="9"/>
        <rFont val="宋体"/>
        <charset val="134"/>
      </rPr>
      <t>处</t>
    </r>
  </si>
  <si>
    <r>
      <rPr>
        <sz val="9"/>
        <rFont val="宋体"/>
        <charset val="134"/>
      </rPr>
      <t>解决脱贫（监测）户</t>
    </r>
    <r>
      <rPr>
        <sz val="9"/>
        <rFont val="Times New Roman"/>
        <charset val="134"/>
      </rPr>
      <t>60</t>
    </r>
    <r>
      <rPr>
        <sz val="9"/>
        <rFont val="宋体"/>
        <charset val="134"/>
      </rPr>
      <t>户</t>
    </r>
    <r>
      <rPr>
        <sz val="9"/>
        <rFont val="Times New Roman"/>
        <charset val="134"/>
      </rPr>
      <t>206</t>
    </r>
    <r>
      <rPr>
        <sz val="9"/>
        <rFont val="宋体"/>
        <charset val="134"/>
      </rPr>
      <t>人饮水安全问题，改善生活条件</t>
    </r>
  </si>
  <si>
    <t>隆回县-高平镇_乡村建设行动_农村基础设施（含产业配套基础设施）_2023年棋坪村1、2、3、4、5、6、10组饮水提升工程</t>
  </si>
  <si>
    <t>2023年棋坪村1、2、3、4、5、6、10组饮水提升工程</t>
  </si>
  <si>
    <t>1、2、3、4、5、6、10组新建125立方蓄水池一个（5米*5米*5米），铺设主线50管3000米，25管10000米.</t>
  </si>
  <si>
    <r>
      <rPr>
        <sz val="9"/>
        <rFont val="Times New Roman"/>
        <charset val="134"/>
      </rPr>
      <t>38</t>
    </r>
    <r>
      <rPr>
        <sz val="9"/>
        <rFont val="宋体"/>
        <charset val="134"/>
      </rPr>
      <t>万元/处</t>
    </r>
  </si>
  <si>
    <t>解决脱贫（监测）户68户252人饮水安全问题，改善生活条件</t>
  </si>
  <si>
    <t>隆回县-岩口镇_乡村建设行动_农村基础设施（含产业配套基础设施）_岩口镇2023年天星村修建岩脑上、老屋里、石脚坪、刘建升4户和栗山坳等供水提质设施</t>
  </si>
  <si>
    <t>2023年天星村岩脑上、老屋里、石脚坪、刘建升4户和栗山坳等供水提质工程</t>
  </si>
  <si>
    <t>1、岩脑上饮水源污水分离挡水墙长23m,均高1.5m；2、老屋里饮水源水池维修3.6*3.6*0.1，改造水管400m；3、石脚坪饮水工程增设水源管道新增水源管道，长850m；4、刘建升4户自来水管道更换长600m；5、栗山坳自来水管更换140m，水源井维修2.5*1.5*1.0</t>
  </si>
  <si>
    <t>9.3万元/处</t>
  </si>
  <si>
    <t>解决脱贫户23户75人安全饮水保障。</t>
  </si>
  <si>
    <t>隆回县-岩口镇_乡村建设行动_农村基础设施（含产业配套基础设施）_岩口镇2023年天星村修建应塘岩水池及管道</t>
  </si>
  <si>
    <t>2023年天星村应塘岩水池及管道修建</t>
  </si>
  <si>
    <t>应塘岩新增饮水坝、蓄水池1座、供水管道410m；</t>
  </si>
  <si>
    <t>解决脱贫户28户91人安全饮水保障。</t>
  </si>
  <si>
    <t>隆回县-岩口镇_乡村建设行动_农村基础设施（含产业配套基础设施）_岩口镇2023年天星村修建曹家1、2组、瓦厂里9组、鸟竹山10组和边溪垅里等水池与管道</t>
  </si>
  <si>
    <t>2023年天星村曹家1、2组、瓦厂里9组、鸟竹山10组和边溪垅里等水池与管道修建</t>
  </si>
  <si>
    <t>1、曹家1.2组饮水工程，新建沉砂过滤池1座，供水管 长4.0km；2、瓦厂里9组新建饮水工程，修建拦水坝1座，山坳管槽长45m*深3.0m，引水管长1000m；3、10组鸟竹山饮水工程蓄水池维修、加固，更换水泵1台、水管75m，更换机房门1扇；4、边溪垅里新建饮水工程，集水池1座、高位蓄水池1座、提水设备1套、供水主管60m；</t>
  </si>
  <si>
    <t>17.6万元/处</t>
  </si>
  <si>
    <t>解决脱贫户50户172人安全饮水保障。</t>
  </si>
  <si>
    <t>隆回县_乡村建设行动_农村基础设施（含产业配套基础设施）_荷香桥镇2023年树竹村10、11组人畜饮水工程</t>
  </si>
  <si>
    <t>2023年树竹村10、11组饮水提升工程</t>
  </si>
  <si>
    <t>10、11组抽水泵1个11Kw，铺设63mm水管1100米，50mm水管400米，32mm水管300米</t>
  </si>
  <si>
    <t>65元/米</t>
  </si>
  <si>
    <t>改善脱贫户（监测户）56户152人饮水条件，改善生产生活条件</t>
  </si>
  <si>
    <t>隆回县_乡村建设行动_农村基础设施（含产业配套基础设施）_荷香桥2023年茅铺9组，10组自来水改造</t>
  </si>
  <si>
    <t>2023年茅铺村9、10组自来水改造提升</t>
  </si>
  <si>
    <t>茅铺9、10组自来水改造管道铺设2700米</t>
  </si>
  <si>
    <t>11元／米</t>
  </si>
  <si>
    <t>解决脱贫户32户102人安全饮水问题，改善生产生活条件</t>
  </si>
  <si>
    <t>广源村</t>
  </si>
  <si>
    <t>隆回县-大水田乡_乡村建设行动_农村基础设施（含产业配套基础设施）_2023年大水田乡广源村2、3、4、5、7组供水巩固提升工程</t>
  </si>
  <si>
    <t>2023年广源村2、3、4、5、7组供水巩固提升工程</t>
  </si>
  <si>
    <t>2、3、4、5、7组更换32#管道2.6千米，维修加固水池一个，维修加固后，蓄水容量40立方左右.</t>
  </si>
  <si>
    <t>3万元/处</t>
  </si>
  <si>
    <r>
      <rPr>
        <sz val="9"/>
        <rFont val="宋体"/>
        <charset val="134"/>
      </rPr>
      <t>解决脱贫（监测）户</t>
    </r>
    <r>
      <rPr>
        <sz val="9"/>
        <rFont val="宋体"/>
        <charset val="0"/>
      </rPr>
      <t>24</t>
    </r>
    <r>
      <rPr>
        <sz val="9"/>
        <rFont val="宋体"/>
        <charset val="134"/>
      </rPr>
      <t>户</t>
    </r>
    <r>
      <rPr>
        <sz val="9"/>
        <rFont val="宋体"/>
        <charset val="0"/>
      </rPr>
      <t>106</t>
    </r>
    <r>
      <rPr>
        <sz val="9"/>
        <rFont val="宋体"/>
        <charset val="134"/>
      </rPr>
      <t>人饮水安全问题，改善生活条件</t>
    </r>
  </si>
  <si>
    <t>隆回县-大水田乡_乡村建设行动_农村基础设施（含产业配套基础设施）_2023年大水田乡太源村6组供水巩固提升工程</t>
  </si>
  <si>
    <t>2023年大水田乡太源村6组供水巩固提升工程</t>
  </si>
  <si>
    <t>太源6组正山冲至候鸟保护站；25#热溶管1200米；20#热溶分水入户管600米；新建畜水池两个（进水口水池2X1X1米；蓄水池1个3mX3mX2m）</t>
  </si>
  <si>
    <r>
      <rPr>
        <sz val="9"/>
        <rFont val="宋体"/>
        <charset val="134"/>
      </rPr>
      <t>解决脱贫（监测）户</t>
    </r>
    <r>
      <rPr>
        <sz val="9"/>
        <rFont val="宋体"/>
        <charset val="0"/>
      </rPr>
      <t>8</t>
    </r>
    <r>
      <rPr>
        <sz val="9"/>
        <rFont val="宋体"/>
        <charset val="134"/>
      </rPr>
      <t>户</t>
    </r>
    <r>
      <rPr>
        <sz val="9"/>
        <rFont val="宋体"/>
        <charset val="0"/>
      </rPr>
      <t>28</t>
    </r>
    <r>
      <rPr>
        <sz val="9"/>
        <rFont val="宋体"/>
        <charset val="134"/>
      </rPr>
      <t>人饮水安全问题，改善生活条件。</t>
    </r>
  </si>
  <si>
    <t>江未村</t>
  </si>
  <si>
    <t>隆回县-高平镇_乡村建设行动_农村基础设施（含产业配套基础设施）_2023年江未村6组饮水巩固提升工程</t>
  </si>
  <si>
    <t>2023年江未村6组饮水巩固提升工程</t>
  </si>
  <si>
    <t>6组南门口更换管道1.4千米</t>
  </si>
  <si>
    <t>解决脱贫（监测）户8户29人饮水安全问题，改善生活条件。</t>
  </si>
  <si>
    <t>石湾村</t>
  </si>
  <si>
    <t>隆回县_乡村建设行动_农村基础设施（含产业配套基础设施）_荷香桥镇2023年破巷水库桐木桥水厂水源地巩固提升工程</t>
  </si>
  <si>
    <t>2023年破巷水库桐木桥水厂水源地巩固提升工程</t>
  </si>
  <si>
    <t>破巷水库桐木桥水厂水源地铺设管道1.3千米</t>
  </si>
  <si>
    <t>解决脱贫（监测）户1562户5268人饮水安全问题，改善生活条件</t>
  </si>
  <si>
    <t>金石村</t>
  </si>
  <si>
    <t>隆回县-横板桥镇_乡村建设行动_农村基础设施（含产业配套基础设施）_2023年金石村11、12组陈家寨供水巩固提升工程</t>
  </si>
  <si>
    <t>2023年金石村11、12组陈家寨供水巩固提升工程</t>
  </si>
  <si>
    <t>11、12组陈家寨修建高位水池1个，铺设管道2公里</t>
  </si>
  <si>
    <t>解决脱贫（监测）户21户86人饮水安全问题，改善生活条件。</t>
  </si>
  <si>
    <t>三溪村</t>
  </si>
  <si>
    <t>隆回县-横板桥镇_乡村建设行动_农村基础设施（含产业配套基础设施）_2023年横板桥镇三溪垅水厂管网延伸（三溪村16组）</t>
  </si>
  <si>
    <t>2023年横板桥镇三溪垅水厂管网延伸（三溪村16组）</t>
  </si>
  <si>
    <t>三溪垅水厂铺设管道1.5千米（DN50）</t>
  </si>
  <si>
    <t>解决脱贫（监测）户18户35人饮水安全问题，改善生活条件。</t>
  </si>
  <si>
    <t>隆回县-虎形山瑶族乡_乡村建设行动_农村基础设施（含产业配套基础设施）_2023年白水洞村10组供水巩固提升工程</t>
  </si>
  <si>
    <t>2023年白水洞村10组供水巩固提升工程</t>
  </si>
  <si>
    <t>10组修建3m*3m*1.8m水池1个、铺设管网2千米</t>
  </si>
  <si>
    <t>解决脱贫（监测）户15户64人饮水安全问题，改善生活条件</t>
  </si>
  <si>
    <t>水栗凼村</t>
  </si>
  <si>
    <t>隆回县-虎形山瑶族乡_乡村建设行动_农村基础设施（含产业配套基础设施）_2023年水栗凼村11组井湾供水巩固提升工程</t>
  </si>
  <si>
    <t>2023年水栗凼村11组井湾供水巩固提升工程</t>
  </si>
  <si>
    <t>11组井湾新建水池2个</t>
  </si>
  <si>
    <t>解决脱贫（监测）户4户17人饮水安全问题，改善生活条件</t>
  </si>
  <si>
    <t>隆回县_乡村建设行动_农村基础设施（含产业配套基础设施）_金石桥镇2023年华溪村前华1组供水巩固提升工程</t>
  </si>
  <si>
    <t>2023年华溪村前华1组供水巩固提升工程</t>
  </si>
  <si>
    <t>华溪村前华1组水洞山新建取水井一座、净化池一座、蓄水池一座，铺设管道5.6千米</t>
  </si>
  <si>
    <r>
      <rPr>
        <sz val="9"/>
        <rFont val="宋体"/>
        <charset val="134"/>
      </rPr>
      <t>解决脱贫（监测）户</t>
    </r>
    <r>
      <rPr>
        <sz val="9"/>
        <rFont val="宋体"/>
        <charset val="0"/>
      </rPr>
      <t>45</t>
    </r>
    <r>
      <rPr>
        <sz val="9"/>
        <rFont val="宋体"/>
        <charset val="134"/>
      </rPr>
      <t>户</t>
    </r>
    <r>
      <rPr>
        <sz val="9"/>
        <rFont val="宋体"/>
        <charset val="0"/>
      </rPr>
      <t>112</t>
    </r>
    <r>
      <rPr>
        <sz val="9"/>
        <rFont val="宋体"/>
        <charset val="134"/>
      </rPr>
      <t>人饮水安全问题，改善生活条件。</t>
    </r>
  </si>
  <si>
    <t>云雾山村</t>
  </si>
  <si>
    <t>隆回县_乡村建设行动_农村基础设施（含产业配套基础设施）_金石桥镇2023年云雾山村9组供水巩固提升工程</t>
  </si>
  <si>
    <t>2023年云雾山村9组供水巩固提升工程</t>
  </si>
  <si>
    <r>
      <rPr>
        <sz val="9"/>
        <rFont val="宋体"/>
        <charset val="134"/>
      </rPr>
      <t>云雾山村9组田湾冲更换水源</t>
    </r>
    <r>
      <rPr>
        <sz val="9"/>
        <rFont val="宋体"/>
        <charset val="0"/>
      </rPr>
      <t>1</t>
    </r>
    <r>
      <rPr>
        <sz val="9"/>
        <rFont val="宋体"/>
        <charset val="134"/>
      </rPr>
      <t>座，长3.2米，宽2.2米，高1.8米，铺设管道</t>
    </r>
    <r>
      <rPr>
        <sz val="9"/>
        <rFont val="宋体"/>
        <charset val="0"/>
      </rPr>
      <t>1.8</t>
    </r>
    <r>
      <rPr>
        <sz val="9"/>
        <rFont val="宋体"/>
        <charset val="134"/>
      </rPr>
      <t>千米</t>
    </r>
  </si>
  <si>
    <r>
      <rPr>
        <sz val="9"/>
        <rFont val="宋体"/>
        <charset val="0"/>
      </rPr>
      <t>6</t>
    </r>
    <r>
      <rPr>
        <sz val="9"/>
        <rFont val="宋体"/>
        <charset val="134"/>
      </rPr>
      <t>万元</t>
    </r>
    <r>
      <rPr>
        <sz val="9"/>
        <rFont val="宋体"/>
        <charset val="0"/>
      </rPr>
      <t>/</t>
    </r>
    <r>
      <rPr>
        <sz val="9"/>
        <rFont val="宋体"/>
        <charset val="134"/>
      </rPr>
      <t>处</t>
    </r>
  </si>
  <si>
    <r>
      <rPr>
        <sz val="9"/>
        <rFont val="宋体"/>
        <charset val="134"/>
      </rPr>
      <t>解决脱贫（监测）户</t>
    </r>
    <r>
      <rPr>
        <sz val="9"/>
        <rFont val="宋体"/>
        <charset val="0"/>
      </rPr>
      <t>11</t>
    </r>
    <r>
      <rPr>
        <sz val="9"/>
        <rFont val="宋体"/>
        <charset val="134"/>
      </rPr>
      <t>户</t>
    </r>
    <r>
      <rPr>
        <sz val="9"/>
        <rFont val="宋体"/>
        <charset val="0"/>
      </rPr>
      <t>42</t>
    </r>
    <r>
      <rPr>
        <sz val="9"/>
        <rFont val="宋体"/>
        <charset val="134"/>
      </rPr>
      <t>人饮水安全问题，改善生活条件。</t>
    </r>
  </si>
  <si>
    <t>明德村</t>
  </si>
  <si>
    <t>隆回县-六都寨镇_乡村建设行动_农村基础设施（含产业配套基础设施）_六都寨镇2023年明德村泌水片15、16组供水巩固提升工程</t>
  </si>
  <si>
    <t>2023年明德村泌水片15、16组供水巩固提升工程</t>
  </si>
  <si>
    <t>泌水片15、16组新建集水池1口，铺设管道100米</t>
  </si>
  <si>
    <t>解决脱贫（监测）户32户110人饮水安全问题，改善生活条件。</t>
  </si>
  <si>
    <t>隆回县_乡村建设行动_农村基础设施（含产业配套基础设施）_六都寨镇2023年长砂龙村徐家1、16、17组供水巩固提升工程</t>
  </si>
  <si>
    <t>2023年长砂龙村徐家1、16、17组供水巩固提升工程</t>
  </si>
  <si>
    <t>徐家1、16、17组打井，修建蓄水池，铺设管道300米</t>
  </si>
  <si>
    <t>解决脱贫（监测）户13户43人饮水安全问题，改善生活条件。</t>
  </si>
  <si>
    <t>巴油村</t>
  </si>
  <si>
    <t>隆回县-罗洪镇_乡村建设行动_农村基础设施（含产业配套基础设施）_2023年罗洪镇巴油村12组供水巩固提升工程</t>
  </si>
  <si>
    <t>2023年罗洪镇巴油村12组供水巩固提升工程</t>
  </si>
  <si>
    <t>12组修建取水池、净化池、蓄水池各1座，铺设管道1.2公里</t>
  </si>
  <si>
    <t>解决脱贫（监测）户6户28人饮水安全问题，改善生活条件。</t>
  </si>
  <si>
    <t>隆回县-罗洪镇_乡村建设行动_农村基础设施（含产业配套基础设施）_2023年罗洪镇巴油村11组副山冲集中供水工程巩固提升工程</t>
  </si>
  <si>
    <t>2023年罗洪镇巴油村11组副山冲集中供水工程巩固提升工程</t>
  </si>
  <si>
    <t>11组副山冲修建水源井1座，水源井至蓄水池管道800米</t>
  </si>
  <si>
    <r>
      <rPr>
        <sz val="9"/>
        <rFont val="宋体"/>
        <charset val="134"/>
      </rPr>
      <t>解决脱贫（监测）户</t>
    </r>
    <r>
      <rPr>
        <sz val="9"/>
        <rFont val="宋体"/>
        <charset val="0"/>
      </rPr>
      <t>96</t>
    </r>
    <r>
      <rPr>
        <sz val="9"/>
        <rFont val="宋体"/>
        <charset val="134"/>
      </rPr>
      <t>户</t>
    </r>
    <r>
      <rPr>
        <sz val="9"/>
        <rFont val="宋体"/>
        <charset val="0"/>
      </rPr>
      <t>322</t>
    </r>
    <r>
      <rPr>
        <sz val="9"/>
        <rFont val="宋体"/>
        <charset val="134"/>
      </rPr>
      <t>人饮水安全问题，改善生活条件。</t>
    </r>
  </si>
  <si>
    <t>采莲村</t>
  </si>
  <si>
    <t>隆回县-罗洪镇_乡村建设行动_农村基础设施（含产业配套基础设施）_2023年罗洪镇采莲村11组、12组供水巩固提升工程</t>
  </si>
  <si>
    <t>2023年罗洪镇采莲村11组、12组供水巩固提升工程</t>
  </si>
  <si>
    <t>11组、12组西段修建水源井、蓄水池、积水井各1座，铺设管道1000米</t>
  </si>
  <si>
    <t>解决脱贫（监测）户32户100人饮水安全问题，改善生活条件。</t>
  </si>
  <si>
    <t>隆回县-罗洪镇_乡村建设行动_农村基础设施（含产业配套基础设施）_2023年罗洪镇上罗洪村17组小娥派供水巩固提升工程</t>
  </si>
  <si>
    <t>2023年罗洪镇上罗洪村17组小娥派供水巩固提升工程</t>
  </si>
  <si>
    <t>17组小娥派新建水源井1个、新建过滤池1个，铺设输水管0.5公里</t>
  </si>
  <si>
    <t>解决农户56户191人，其中脱贫（监测）户20户61人饮水安全问题，改善生活条件。</t>
  </si>
  <si>
    <t>隆回县-罗洪镇_乡村建设行动_农村基础设施（含产业配套基础设施）_2023年罗洪镇芭蕉山村1组供水巩固提升工程</t>
  </si>
  <si>
    <t>2023年罗洪镇芭蕉山村1组供水巩固提升工程</t>
  </si>
  <si>
    <t>1组修建水源井、水池各1座，铺设管道1.5千米</t>
  </si>
  <si>
    <t>解决脱贫（监测）户7户21人饮水安全问题，改善生活条件</t>
  </si>
  <si>
    <t>中罗洪、芭蕉山村</t>
  </si>
  <si>
    <t>隆回县-罗洪镇_乡村建设行动_农村基础设施（含产业配套基础设施）_2023年罗洪镇自来水厂改造工程</t>
  </si>
  <si>
    <t>2023年罗洪镇自来水厂改造工程</t>
  </si>
  <si>
    <t>自来水厂改造中罗洪、芭蕉山dn75管管网延伸2400米</t>
  </si>
  <si>
    <t>4.17万元/千米</t>
  </si>
  <si>
    <r>
      <rPr>
        <sz val="9"/>
        <rFont val="宋体"/>
        <charset val="134"/>
      </rPr>
      <t>解决脱贫（监测）户</t>
    </r>
    <r>
      <rPr>
        <sz val="9"/>
        <rFont val="宋体"/>
        <charset val="0"/>
      </rPr>
      <t>288</t>
    </r>
    <r>
      <rPr>
        <sz val="9"/>
        <rFont val="宋体"/>
        <charset val="134"/>
      </rPr>
      <t>户</t>
    </r>
    <r>
      <rPr>
        <sz val="9"/>
        <rFont val="宋体"/>
        <charset val="0"/>
      </rPr>
      <t>1060</t>
    </r>
    <r>
      <rPr>
        <sz val="9"/>
        <rFont val="宋体"/>
        <charset val="134"/>
      </rPr>
      <t>人饮水安全问题，改善生活条件。</t>
    </r>
  </si>
  <si>
    <r>
      <rPr>
        <sz val="9"/>
        <rFont val="宋体"/>
        <charset val="134"/>
      </rPr>
      <t>隆回县</t>
    </r>
    <r>
      <rPr>
        <sz val="9"/>
        <rFont val="Courier New"/>
        <charset val="134"/>
      </rPr>
      <t>-</t>
    </r>
    <r>
      <rPr>
        <sz val="9"/>
        <rFont val="宋体"/>
        <charset val="134"/>
      </rPr>
      <t>麻塘山乡</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年老树下村</t>
    </r>
    <r>
      <rPr>
        <sz val="9"/>
        <rFont val="Courier New"/>
        <charset val="134"/>
      </rPr>
      <t>12</t>
    </r>
    <r>
      <rPr>
        <sz val="9"/>
        <rFont val="宋体"/>
        <charset val="134"/>
      </rPr>
      <t>、</t>
    </r>
    <r>
      <rPr>
        <sz val="9"/>
        <rFont val="Courier New"/>
        <charset val="134"/>
      </rPr>
      <t>13</t>
    </r>
    <r>
      <rPr>
        <sz val="9"/>
        <rFont val="宋体"/>
        <charset val="134"/>
      </rPr>
      <t>、</t>
    </r>
    <r>
      <rPr>
        <sz val="9"/>
        <rFont val="Courier New"/>
        <charset val="134"/>
      </rPr>
      <t>14</t>
    </r>
    <r>
      <rPr>
        <sz val="9"/>
        <rFont val="宋体"/>
        <charset val="134"/>
      </rPr>
      <t>组供水巩固提升工程</t>
    </r>
  </si>
  <si>
    <t>2023年麻塘山乡老树下村12、13、14组供水巩固提升工程</t>
  </si>
  <si>
    <t>12、13、14组铺设输水管2.6公里</t>
  </si>
  <si>
    <r>
      <rPr>
        <sz val="9"/>
        <rFont val="宋体"/>
        <charset val="134"/>
      </rPr>
      <t>解决脱贫（监测）户</t>
    </r>
    <r>
      <rPr>
        <sz val="9"/>
        <rFont val="宋体"/>
        <charset val="0"/>
      </rPr>
      <t>16</t>
    </r>
    <r>
      <rPr>
        <sz val="9"/>
        <rFont val="宋体"/>
        <charset val="134"/>
      </rPr>
      <t>户</t>
    </r>
    <r>
      <rPr>
        <sz val="9"/>
        <rFont val="宋体"/>
        <charset val="0"/>
      </rPr>
      <t>62</t>
    </r>
    <r>
      <rPr>
        <sz val="9"/>
        <rFont val="宋体"/>
        <charset val="134"/>
      </rPr>
      <t>人饮水安全问题，改善生活条件。</t>
    </r>
  </si>
  <si>
    <t xml:space="preserve">麻塘山乡 </t>
  </si>
  <si>
    <r>
      <rPr>
        <sz val="9"/>
        <rFont val="宋体"/>
        <charset val="134"/>
      </rPr>
      <t>隆回县</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年麻塘山乡横排村</t>
    </r>
    <r>
      <rPr>
        <sz val="9"/>
        <rFont val="Courier New"/>
        <charset val="134"/>
      </rPr>
      <t>1-7</t>
    </r>
    <r>
      <rPr>
        <sz val="9"/>
        <rFont val="宋体"/>
        <charset val="134"/>
      </rPr>
      <t>组供水巩固提升工程</t>
    </r>
  </si>
  <si>
    <t>2023年麻塘山乡横排村1-7组供水巩固提升工程</t>
  </si>
  <si>
    <t>1-7组修建水源井5座，铺设输水管道1.5公里</t>
  </si>
  <si>
    <t>解决脱贫（监测）户64户222人饮水安全问题，改善生活条件。</t>
  </si>
  <si>
    <t>隆回县-七江镇_乡村建设行动_农村基础设施（含产业配套基础设施）_2023年枫木村3、4、8-12组供水巩固提升工程</t>
  </si>
  <si>
    <t>2023年七江镇枫木村3、4、8-12组供水巩固提升工程</t>
  </si>
  <si>
    <t>枫木村3、4、8-12组水源井维修，机房新建，提水设备改造</t>
  </si>
  <si>
    <t>解决脱贫（监测）户34户120人饮水安全问题，改善生活条件。</t>
  </si>
  <si>
    <t xml:space="preserve">富家村 </t>
  </si>
  <si>
    <t>隆回县-七江镇_乡村建设行动_农村基础设施（含产业配套基础设施）_2023年富家村13组供水巩固提升工程</t>
  </si>
  <si>
    <t>2023年七江镇富家村13组供水巩固提升工程</t>
  </si>
  <si>
    <t>富家村 13组修建水源井、蓄水池各1座，铺设管道1.4公里</t>
  </si>
  <si>
    <t>解决脱贫（监测）户5户22人饮水安全问题，改善生活条件。</t>
  </si>
  <si>
    <t>隆回县-七江镇_乡村建设行动_农村基础设施（含产业配套基础设施）_2023年建华村19.20组集中供水巩固提升工程</t>
  </si>
  <si>
    <t>2023年七江镇建华村19、20组集中供水巩固提升工程</t>
  </si>
  <si>
    <t>19、20组修建蓄水池座，铺设管道1.5千米</t>
  </si>
  <si>
    <t>解决脱贫（监测）户20户57人饮水安全问题，改善生活条件。</t>
  </si>
  <si>
    <t>隆回县-七江镇_乡村建设行动_农村基础设施（含产业配套基础设施）_2023年石坪村5、6组集中供水巩固提升工程</t>
  </si>
  <si>
    <t>2023年七江镇石坪村5、6组集中供水巩固提升工程</t>
  </si>
  <si>
    <t>5、6组修建水源井，机房，安装提水设备，修建蓄水池1座，铺设管网3.2公里</t>
  </si>
  <si>
    <t>15万元/处</t>
  </si>
  <si>
    <t>解决脱贫（监测）户23户87人饮水安全问题，改善生活条件。</t>
  </si>
  <si>
    <t>隆回县-三阁司镇_乡村建设行动_农村基础设施（含产业配套基础设施）_三阁司镇2023年乐荷村1-8组供水巩固提升工程</t>
  </si>
  <si>
    <t>2023年三阁司镇乐荷村1-8组供水巩固提升工程</t>
  </si>
  <si>
    <t>1-8组扩大取水池及沉淀池，更新主管，新建储水池</t>
  </si>
  <si>
    <t>解决脱贫（监测）户56户200人饮水安全问题，改善生活条件。</t>
  </si>
  <si>
    <t>东山村</t>
  </si>
  <si>
    <t>隆回县_乡村建设行动_农村基础设施（含产业配套基础设施）_2023年司门前镇东山村二组供水巩固提升工程</t>
  </si>
  <si>
    <t>2023年东山村2组供水巩固提升工程</t>
  </si>
  <si>
    <t>2组供水巩固提升工程修建1个水池，铺设管道800米</t>
  </si>
  <si>
    <t>解决脱贫（监测）户4户18人饮水安全问题，改善生活条件。</t>
  </si>
  <si>
    <t>吉山村</t>
  </si>
  <si>
    <t>隆回县_乡村建设行动_农村基础设施（含产业配套基础设施）_2023年司门前镇吉山村10组供水巩固提升工程</t>
  </si>
  <si>
    <t>2023年司门前镇吉山村10组供水巩固提升工程</t>
  </si>
  <si>
    <t>10组供水巩固提升工程新建水池1个，铺设管道500米</t>
  </si>
  <si>
    <t>解决脱贫（监测）户7户26人饮水安全问题，改善生活条件。</t>
  </si>
  <si>
    <t>隆回县_乡村建设行动_农村基础设施（含产业配套基础设施）_2023年司门前镇吉山村一组供水巩固提升工程</t>
  </si>
  <si>
    <t>2023年司门前镇吉山村一组供水巩固提升工程</t>
  </si>
  <si>
    <t>一组供水巩固提升工程修建2个水池，铺设管道7O0米</t>
  </si>
  <si>
    <t>解决脱贫（监测）户7户29人饮水安全问题，改善生活条件。</t>
  </si>
  <si>
    <t>隆回县_乡村建设行动_农村基础设施（含产业配套基础设施）_2023年司门前镇石阳桥村13组寨垴下供水工程巩固提升工程</t>
  </si>
  <si>
    <t>2023年司门前镇石阳桥村13组寨垴下供水工程巩固提升工程</t>
  </si>
  <si>
    <t>13组寨垴下修建两个水池，铺设管道700米</t>
  </si>
  <si>
    <r>
      <rPr>
        <sz val="9"/>
        <rFont val="宋体"/>
        <charset val="0"/>
      </rPr>
      <t>5</t>
    </r>
    <r>
      <rPr>
        <sz val="9"/>
        <rFont val="宋体"/>
        <charset val="134"/>
      </rPr>
      <t>万元</t>
    </r>
    <r>
      <rPr>
        <sz val="9"/>
        <rFont val="宋体"/>
        <charset val="0"/>
      </rPr>
      <t>/</t>
    </r>
    <r>
      <rPr>
        <sz val="9"/>
        <rFont val="宋体"/>
        <charset val="134"/>
      </rPr>
      <t>处</t>
    </r>
  </si>
  <si>
    <r>
      <rPr>
        <sz val="9"/>
        <rFont val="宋体"/>
        <charset val="134"/>
      </rPr>
      <t>解决脱贫（监测）户</t>
    </r>
    <r>
      <rPr>
        <sz val="9"/>
        <rFont val="宋体"/>
        <charset val="0"/>
      </rPr>
      <t>4</t>
    </r>
    <r>
      <rPr>
        <sz val="9"/>
        <rFont val="宋体"/>
        <charset val="134"/>
      </rPr>
      <t>户</t>
    </r>
    <r>
      <rPr>
        <sz val="9"/>
        <rFont val="宋体"/>
        <charset val="0"/>
      </rPr>
      <t>15</t>
    </r>
    <r>
      <rPr>
        <sz val="9"/>
        <rFont val="宋体"/>
        <charset val="134"/>
      </rPr>
      <t>人，学校</t>
    </r>
    <r>
      <rPr>
        <sz val="9"/>
        <rFont val="宋体"/>
        <charset val="0"/>
      </rPr>
      <t>212</t>
    </r>
    <r>
      <rPr>
        <sz val="9"/>
        <rFont val="宋体"/>
        <charset val="134"/>
      </rPr>
      <t>人饮水安全问题，改善生活条件。</t>
    </r>
  </si>
  <si>
    <t>万和村</t>
  </si>
  <si>
    <t>隆回县_乡村建设行动_农村基础设施（含产业配套基础设施）_2023年司门前镇万和村13-15组3个组供水巩固提升工程</t>
  </si>
  <si>
    <t>2023年司门前镇万和村13-15组3个组供水巩固提升工程</t>
  </si>
  <si>
    <t>13-15组铺设管道1.8千米</t>
  </si>
  <si>
    <t>6万元/处</t>
  </si>
  <si>
    <t>解决脱贫（监测）户23户77人饮水安全问题，改善生活条件。</t>
  </si>
  <si>
    <t>隆回县_乡村建设行动_农村基础设施（含产业配套基础设施）_2023年司门前中山居委会18组供水巩固揽工程</t>
  </si>
  <si>
    <t>2023年司门前中山居委会18组供水巩固提升工程</t>
  </si>
  <si>
    <t>18组管网延伸1千米，新建储水池两座</t>
  </si>
  <si>
    <r>
      <rPr>
        <sz val="9"/>
        <rFont val="宋体"/>
        <charset val="134"/>
      </rPr>
      <t>解决已脱贫（监测）户</t>
    </r>
    <r>
      <rPr>
        <sz val="9"/>
        <rFont val="宋体"/>
        <charset val="0"/>
      </rPr>
      <t>7</t>
    </r>
    <r>
      <rPr>
        <sz val="9"/>
        <rFont val="宋体"/>
        <charset val="134"/>
      </rPr>
      <t>户</t>
    </r>
    <r>
      <rPr>
        <sz val="9"/>
        <rFont val="宋体"/>
        <charset val="0"/>
      </rPr>
      <t>24</t>
    </r>
    <r>
      <rPr>
        <sz val="9"/>
        <rFont val="宋体"/>
        <charset val="134"/>
      </rPr>
      <t>人饮水安全问题，改善生活条件。</t>
    </r>
  </si>
  <si>
    <t>隆回县_乡村建设行动_农村基础设施（含产业配套基础设施）_2023年司门前镇富贤村10组供水巩固提升工程</t>
  </si>
  <si>
    <t>2023年司门前镇富贤村10组供水巩固提升工程</t>
  </si>
  <si>
    <t>10组供水巩固提升工程修水源点2个，水池1个，管道120米</t>
  </si>
  <si>
    <r>
      <rPr>
        <sz val="10"/>
        <rFont val="Times New Roman"/>
        <charset val="134"/>
      </rPr>
      <t>8</t>
    </r>
    <r>
      <rPr>
        <sz val="10"/>
        <rFont val="宋体"/>
        <charset val="134"/>
      </rPr>
      <t>万元</t>
    </r>
    <r>
      <rPr>
        <sz val="10"/>
        <rFont val="Times New Roman"/>
        <charset val="134"/>
      </rPr>
      <t>/</t>
    </r>
    <r>
      <rPr>
        <sz val="10"/>
        <rFont val="宋体"/>
        <charset val="134"/>
      </rPr>
      <t>处</t>
    </r>
  </si>
  <si>
    <t>解决脱贫（监测）户1户9人饮水安全问题，改善生活条件。</t>
  </si>
  <si>
    <t>相关项目村</t>
  </si>
  <si>
    <t>隆回县-滩头镇_乡村建设行动_农村基础设施（含产业配套基础设施）_2023年双龙水厂改扩建工程</t>
  </si>
  <si>
    <t>2023年双龙水厂改扩建工程</t>
  </si>
  <si>
    <t>县农
村供
水公
司</t>
  </si>
  <si>
    <t>改建厂房、扩建蓄水池，增压泵房、净化设施设备，铺设输配水管网56km。</t>
  </si>
  <si>
    <t>700万元/处</t>
  </si>
  <si>
    <t>市级</t>
  </si>
  <si>
    <t>解决脱贫（监测）户3044户10307人饮水安全问题，改善生活条件。</t>
  </si>
  <si>
    <t>隆回县-西洋江镇_乡村建设行动_农村基础设施（含产业配套基础设施）_2023年西洋江镇苏河村新东片区供水巩固提升工程</t>
  </si>
  <si>
    <t>2023年西洋江镇苏河村新东片区供水巩固提升工程</t>
  </si>
  <si>
    <t>15、16、17、18、19、20、21组修建水源井2处，蓄水水池2个，铺设管道1.2千米</t>
  </si>
  <si>
    <t>解决脱贫（监测）户23户67人饮水安全问题，改善生活条件。</t>
  </si>
  <si>
    <t>隆回县-西洋江镇_乡村建设行动_农村基础设施（含产业配套基础设施）_2023年西洋江镇水厂第二水源井改造工程</t>
  </si>
  <si>
    <t>2023年西洋江镇水厂第二水源井改造工程</t>
  </si>
  <si>
    <t>新修水源井1口，铺设管道1.8公里</t>
  </si>
  <si>
    <t>9万元/处</t>
  </si>
  <si>
    <t>解决脱贫（监测）户80户311人饮水安全问题，改善生活条件。</t>
  </si>
  <si>
    <t>杉木坪村</t>
  </si>
  <si>
    <t>隆回县-小沙江镇_乡村建设行动_农村基础设施（含产业配套基础设施）_小沙江镇2023年小沙江镇杉木坪村12组饮水巩固提升工程</t>
  </si>
  <si>
    <t>2023年小沙江镇杉木坪村12组饮水巩固提升工程</t>
  </si>
  <si>
    <t>修建水源井2个1*1*1，蓄水池1个长4*宽4*高3，铺设管道4千米</t>
  </si>
  <si>
    <t>解决脱贫（监测）户12户51人饮水安全问题，改善生活条件。</t>
  </si>
  <si>
    <t>隆回县_乡村建设行动_农村基础设施（含产业配套基础设施）_小沙江镇2023年肖家垅村8组供水巩固提升工程</t>
  </si>
  <si>
    <t>2023年肖家垅村8组供水巩固提升工程</t>
  </si>
  <si>
    <t>建设集水井2个，横坪1*1*1；亮屋冲长3*宽3*高2；蓄水池1个长5*宽4*高4，自动抽水设备1套；铺设输水管3千米</t>
  </si>
  <si>
    <t>解决脱贫（监测）户14户57人饮水安全问题，改善生活条件。</t>
  </si>
  <si>
    <t>隆回县_乡村建设行动_农村基础设施（含产业配套基础设施）_小沙江镇2023年小沙江社区6、7、8组自来水改扩建巩固提升工程</t>
  </si>
  <si>
    <t>2023年小沙江居委会6、7、8组自来水改扩建巩固提升工程</t>
  </si>
  <si>
    <t>改扩建</t>
  </si>
  <si>
    <t>6、7、8组修建集水井3处，1、长1.8*宽1.8*高3.6；2、长2.7*宽1.7*高1.8，抽水机一台；3、长2.6*宽2*高4.3,；63管网1200米，32管网200米；修建消毒房长6米，宽3米，高2.6米；架设300米配电设施</t>
  </si>
  <si>
    <t>解决脱贫（监测）户39户152人饮水安全问题，改善生活条件。</t>
  </si>
  <si>
    <t>隆回县-鸭田镇_乡村建设行动_农村基础设施（含产业配套基础设施）_2023年鸭田镇李子坳新村12、13组供水巩固提升工程</t>
  </si>
  <si>
    <t>2023年鸭田镇李子坳新村12、13组供水巩固提升工程</t>
  </si>
  <si>
    <t>新建水源井，修建压水池1座，铺设管道1.6千米</t>
  </si>
  <si>
    <t>麻罗村</t>
  </si>
  <si>
    <t>隆回县-鸭田镇_乡村建设行动_农村基础设施（含产业配套基础设施）_ 2023年鸭田镇麻罗村供水巩固提升工程</t>
  </si>
  <si>
    <t>2023年鸭田镇麻罗村1、2、3、11、8、9、12组供水巩固提升工程</t>
  </si>
  <si>
    <t>修建水源井2处，更换管道0.6千米</t>
  </si>
  <si>
    <t>解决脱贫（监测）户42户106人饮水安全问题，改善生活条件。</t>
  </si>
  <si>
    <t>隆回县-鸭田镇_乡村建设行动_农村基础设施（含产业配套基础设施）_ 2023年鸭田镇寨李村3.5组供水巩固提升工程</t>
  </si>
  <si>
    <t xml:space="preserve">  2023年鸭田镇寨李村3、5组供水巩固提升工程</t>
  </si>
  <si>
    <t>3、5组新建水池1个，铺设管道1.5千米</t>
  </si>
  <si>
    <t>解决脱贫（监测）户83户357人饮水安全问题，改善生活条件。</t>
  </si>
  <si>
    <t>梅塘村</t>
  </si>
  <si>
    <t>隆回县-岩口镇_乡村建设行动_农村基础设施（含产业配套基础设施）_岩口镇2023年梅塘村沙坪岭（6、7、8组）安全饮水巩固提升工程改造</t>
  </si>
  <si>
    <t>2023年梅塘村沙坪岭（6、7、8组）安全饮水巩固提升工程改造</t>
  </si>
  <si>
    <t>沙坪岭（6、7、8组）修建9立方米水池1个，铺设管道1800米</t>
  </si>
  <si>
    <r>
      <rPr>
        <sz val="9"/>
        <rFont val="宋体"/>
        <charset val="134"/>
      </rPr>
      <t>解决脱贫（监测）户</t>
    </r>
    <r>
      <rPr>
        <sz val="9"/>
        <rFont val="宋体"/>
        <charset val="0"/>
      </rPr>
      <t>28</t>
    </r>
    <r>
      <rPr>
        <sz val="9"/>
        <rFont val="宋体"/>
        <charset val="134"/>
      </rPr>
      <t>户</t>
    </r>
    <r>
      <rPr>
        <sz val="9"/>
        <rFont val="宋体"/>
        <charset val="0"/>
      </rPr>
      <t>89</t>
    </r>
    <r>
      <rPr>
        <sz val="9"/>
        <rFont val="宋体"/>
        <charset val="134"/>
      </rPr>
      <t>人饮水安全问题，改善生活条件。</t>
    </r>
  </si>
  <si>
    <t>三角村</t>
  </si>
  <si>
    <t>隆回县-岩口镇_乡村建设行动_农村基础设施（含产业配套基础设施）_岩口镇2023年三角村修建12组安全饮水巩固提升工程</t>
  </si>
  <si>
    <t>2023年三角村12组安全饮水巩固提升工程</t>
  </si>
  <si>
    <t>12组恒压供水设备两套，铺设管道400米</t>
  </si>
  <si>
    <r>
      <rPr>
        <sz val="9"/>
        <rFont val="宋体"/>
        <charset val="134"/>
      </rPr>
      <t>解决脱贫（监测）户</t>
    </r>
    <r>
      <rPr>
        <sz val="9"/>
        <rFont val="宋体"/>
        <charset val="0"/>
      </rPr>
      <t>6</t>
    </r>
    <r>
      <rPr>
        <sz val="9"/>
        <rFont val="宋体"/>
        <charset val="134"/>
      </rPr>
      <t>户</t>
    </r>
    <r>
      <rPr>
        <sz val="9"/>
        <rFont val="宋体"/>
        <charset val="0"/>
      </rPr>
      <t>29</t>
    </r>
    <r>
      <rPr>
        <sz val="9"/>
        <rFont val="宋体"/>
        <charset val="134"/>
      </rPr>
      <t>人饮水安全问题，改善生活条件。</t>
    </r>
  </si>
  <si>
    <t>隆回县-岩口镇_乡村建设行动_农村基础设施（含产业配套基础设施）_岩口镇2023年塘头村12组、13组水源更换及管网改造巩固提升工程改建</t>
  </si>
  <si>
    <t>2023年塘头村12组、13组水源更换及管网改造巩固提升工程改建</t>
  </si>
  <si>
    <t>12组、13组更换水源1座，铺设管道2.3千米</t>
  </si>
  <si>
    <r>
      <rPr>
        <sz val="9"/>
        <rFont val="宋体"/>
        <charset val="0"/>
      </rPr>
      <t>8</t>
    </r>
    <r>
      <rPr>
        <sz val="9"/>
        <rFont val="宋体"/>
        <charset val="134"/>
      </rPr>
      <t>万元</t>
    </r>
    <r>
      <rPr>
        <sz val="9"/>
        <rFont val="宋体"/>
        <charset val="0"/>
      </rPr>
      <t>/</t>
    </r>
    <r>
      <rPr>
        <sz val="9"/>
        <rFont val="宋体"/>
        <charset val="134"/>
      </rPr>
      <t>处</t>
    </r>
  </si>
  <si>
    <t>隆回县_产业发展_配套设施项目_2023年天星村天星、长溪、添壁联村供水巩固提升工程</t>
  </si>
  <si>
    <t>2023年天星村天星、长溪、添壁联村供水巩固提升工程</t>
  </si>
  <si>
    <t>天星、长溪、添壁联村新建水源井、蓄水池各1个，铺设管道2.6千米</t>
  </si>
  <si>
    <r>
      <rPr>
        <sz val="9"/>
        <rFont val="宋体"/>
        <charset val="134"/>
      </rPr>
      <t>解决脱贫（监测）户</t>
    </r>
    <r>
      <rPr>
        <sz val="9"/>
        <rFont val="宋体"/>
        <charset val="0"/>
      </rPr>
      <t>83</t>
    </r>
    <r>
      <rPr>
        <sz val="9"/>
        <rFont val="宋体"/>
        <charset val="134"/>
      </rPr>
      <t>户</t>
    </r>
    <r>
      <rPr>
        <sz val="9"/>
        <rFont val="宋体"/>
        <charset val="0"/>
      </rPr>
      <t>324</t>
    </r>
    <r>
      <rPr>
        <sz val="9"/>
        <rFont val="宋体"/>
        <charset val="134"/>
      </rPr>
      <t>人饮水安全问题，改善生活条件。</t>
    </r>
  </si>
  <si>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年大美田村</t>
    </r>
    <r>
      <rPr>
        <sz val="9"/>
        <rFont val="Courier New"/>
        <charset val="134"/>
      </rPr>
      <t>5</t>
    </r>
    <r>
      <rPr>
        <sz val="9"/>
        <rFont val="宋体"/>
        <charset val="134"/>
      </rPr>
      <t>、</t>
    </r>
    <r>
      <rPr>
        <sz val="9"/>
        <rFont val="Courier New"/>
        <charset val="134"/>
      </rPr>
      <t>6</t>
    </r>
    <r>
      <rPr>
        <sz val="9"/>
        <rFont val="宋体"/>
        <charset val="134"/>
      </rPr>
      <t>组供水巩固提升工程</t>
    </r>
  </si>
  <si>
    <t>2023年羊古坳镇大美田村5、6组供水巩固提升工程</t>
  </si>
  <si>
    <t>5、6组新建水源井，铺设输水管道1.4千米</t>
  </si>
  <si>
    <t>解决脱贫（监测）户12户35人饮水安全问题，改善生活条件。</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</si>
  <si>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年刘家排村</t>
    </r>
    <r>
      <rPr>
        <sz val="9"/>
        <rFont val="Courier New"/>
        <charset val="134"/>
      </rPr>
      <t>13</t>
    </r>
    <r>
      <rPr>
        <sz val="9"/>
        <rFont val="宋体"/>
        <charset val="134"/>
      </rPr>
      <t>、</t>
    </r>
    <r>
      <rPr>
        <sz val="9"/>
        <rFont val="Courier New"/>
        <charset val="134"/>
      </rPr>
      <t>15</t>
    </r>
    <r>
      <rPr>
        <sz val="9"/>
        <rFont val="宋体"/>
        <charset val="134"/>
      </rPr>
      <t>组供水巩固提升工程</t>
    </r>
  </si>
  <si>
    <t>2023年羊古坳镇刘家排村13、15组供水巩固提升工程</t>
  </si>
  <si>
    <t>增加修建水源井1个、蓄水池1个，铺设管道1.3千米</t>
  </si>
  <si>
    <t>解决脱贫（监测）户17户58人饮水安全问题，改善生活条件。</t>
  </si>
  <si>
    <t>花塘村</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</si>
  <si>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年花塘村</t>
    </r>
    <r>
      <rPr>
        <sz val="9"/>
        <rFont val="Courier New"/>
        <charset val="134"/>
      </rPr>
      <t>4</t>
    </r>
    <r>
      <rPr>
        <sz val="9"/>
        <rFont val="宋体"/>
        <charset val="134"/>
      </rPr>
      <t>组观音阁古井修复</t>
    </r>
  </si>
  <si>
    <t>2023年花塘村4组观音阁古井修复</t>
  </si>
  <si>
    <t>4组观音阁修复古井1口及周边衬砌等</t>
  </si>
  <si>
    <r>
      <rPr>
        <sz val="9"/>
        <rFont val="宋体"/>
        <charset val="134"/>
      </rPr>
      <t>解决脱贫（监测）户</t>
    </r>
    <r>
      <rPr>
        <sz val="9"/>
        <rFont val="Times New Roman"/>
        <charset val="134"/>
      </rPr>
      <t>14</t>
    </r>
    <r>
      <rPr>
        <sz val="9"/>
        <rFont val="宋体"/>
        <charset val="134"/>
      </rPr>
      <t>户</t>
    </r>
    <r>
      <rPr>
        <sz val="9"/>
        <rFont val="Times New Roman"/>
        <charset val="134"/>
      </rPr>
      <t>46</t>
    </r>
    <r>
      <rPr>
        <sz val="9"/>
        <rFont val="宋体"/>
        <charset val="134"/>
      </rPr>
      <t>人饮水安全问题，改善生活条件</t>
    </r>
  </si>
  <si>
    <t>相关乡镇</t>
  </si>
  <si>
    <t>隆回县_乡村建设行动_农村基础设施（含产业配套基础设施）_2023年净化消毒设备置安项目</t>
  </si>
  <si>
    <t>2023年净化消毒设备置安项目</t>
  </si>
  <si>
    <t>净化、消毒设备置安</t>
  </si>
  <si>
    <t>200万元/处</t>
  </si>
  <si>
    <t>保障脱贫（监测）户1320户4500人饮水安全问题，改善生活条件。</t>
  </si>
  <si>
    <t>相关各乡镇</t>
  </si>
  <si>
    <t>隆回县-乡村建设行动_农村基础设施（含产业配套基础设施）_2023年农村供水工程维修养护项目</t>
  </si>
  <si>
    <t>农村供水工程维修养护项目</t>
  </si>
  <si>
    <t>恢复建</t>
  </si>
  <si>
    <t>各农村供水单位</t>
  </si>
  <si>
    <t>农村供水维修养护40处，包括水源、水池、输配水管网维修改造，沉淀净化过滤等设备设施维修养护和更新。</t>
  </si>
  <si>
    <t>12.5万元/处</t>
  </si>
  <si>
    <t>巩固提升脱贫（监测）户1230户5360人饮水安全问题，改善生活条件。</t>
  </si>
  <si>
    <t>隆回县-罗洪镇_乡村建设行动_农村基础设施（含产业配套基础设施）_2023年罗洪镇集中供水提升工程</t>
  </si>
  <si>
    <t>2023年罗洪镇集中供水提升工程</t>
  </si>
  <si>
    <t>罗洪自来水厂dn75管管网延伸及维修2200米</t>
  </si>
  <si>
    <r>
      <rPr>
        <sz val="9"/>
        <rFont val="宋体"/>
        <charset val="0"/>
      </rPr>
      <t>解决脱贫（监测）户</t>
    </r>
    <r>
      <rPr>
        <sz val="9"/>
        <rFont val="Times New Roman"/>
        <charset val="0"/>
      </rPr>
      <t>204</t>
    </r>
    <r>
      <rPr>
        <sz val="9"/>
        <rFont val="宋体"/>
        <charset val="0"/>
      </rPr>
      <t>户</t>
    </r>
    <r>
      <rPr>
        <sz val="9"/>
        <rFont val="Times New Roman"/>
        <charset val="0"/>
      </rPr>
      <t>816</t>
    </r>
    <r>
      <rPr>
        <sz val="9"/>
        <rFont val="宋体"/>
        <charset val="0"/>
      </rPr>
      <t>人饮水安全问题，改善生活条件。</t>
    </r>
  </si>
  <si>
    <t>隆回县-西洋江镇_乡村建设行动_农村基础设施（含产业配套基础设施）_2023年田心桥村塘现湾供水管道工程</t>
  </si>
  <si>
    <t>2023年田心桥村塘现湾供水管道工程</t>
  </si>
  <si>
    <t>田心桥村塘现湾至二级电站新增饮水管道2300米</t>
  </si>
  <si>
    <t>30.45/米</t>
  </si>
  <si>
    <t>改善脱贫户60户和监测户2户和其他农户160户季节缺饮用水，以及农田50亩灌溉用水</t>
  </si>
  <si>
    <t>(4).其他</t>
  </si>
  <si>
    <t>（4.1）桥梁修建和危桥改造</t>
  </si>
  <si>
    <t>其他</t>
  </si>
  <si>
    <r>
      <rPr>
        <sz val="9"/>
        <rFont val="宋体"/>
        <charset val="134"/>
      </rPr>
      <t>隆回县</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t>
    </r>
    <r>
      <rPr>
        <sz val="9"/>
        <rFont val="宋体"/>
        <charset val="134"/>
      </rPr>
      <t>麻塘山乡</t>
    </r>
    <r>
      <rPr>
        <sz val="9"/>
        <rFont val="Courier New"/>
        <charset val="134"/>
      </rPr>
      <t>2023</t>
    </r>
    <r>
      <rPr>
        <sz val="9"/>
        <rFont val="宋体"/>
        <charset val="134"/>
      </rPr>
      <t>年横排村</t>
    </r>
    <r>
      <rPr>
        <sz val="9"/>
        <rFont val="Courier New"/>
        <charset val="134"/>
      </rPr>
      <t>1-2</t>
    </r>
    <r>
      <rPr>
        <sz val="9"/>
        <rFont val="宋体"/>
        <charset val="134"/>
      </rPr>
      <t>组农村小型危桥改造项目</t>
    </r>
  </si>
  <si>
    <t>2023年横排村1-2组农村小型危桥改造</t>
  </si>
  <si>
    <t>1-2组修建平板桥2座</t>
  </si>
  <si>
    <r>
      <rPr>
        <sz val="9"/>
        <rFont val="Times New Roman"/>
        <charset val="134"/>
      </rPr>
      <t>5</t>
    </r>
    <r>
      <rPr>
        <sz val="9"/>
        <rFont val="宋体"/>
        <charset val="134"/>
      </rPr>
      <t>万元</t>
    </r>
    <r>
      <rPr>
        <sz val="9"/>
        <rFont val="Times New Roman"/>
        <charset val="134"/>
      </rPr>
      <t>/</t>
    </r>
    <r>
      <rPr>
        <sz val="9"/>
        <rFont val="宋体"/>
        <charset val="134"/>
      </rPr>
      <t>处</t>
    </r>
  </si>
  <si>
    <t>解决脱贫（监测）户23户72人安全出行,改善生产生活条件</t>
  </si>
  <si>
    <t>新屋村</t>
  </si>
  <si>
    <t>隆回县-北山镇_乡村建设行动_农村基础设施（含产业配套基础设施）_2023年北山镇新屋村1、2组烂坝桥修建</t>
  </si>
  <si>
    <t>2023年新屋村1、2组烂坝桥修建</t>
  </si>
  <si>
    <t>新屋村1、2组烂坝桥修建及附属工程（续建）</t>
  </si>
  <si>
    <t>50万元/处</t>
  </si>
  <si>
    <t>改善脱贫（监测）户79户243人的安全出行，改善生产生活条件</t>
  </si>
  <si>
    <t>隆回县-岩口镇_乡村建设行动_农村基础设施（含产业配套基础设施）_岩口镇2023年马家桥村1组、2组机耕桥工程修建</t>
  </si>
  <si>
    <t>2023年马家桥村1组、2组机耕桥工程修建</t>
  </si>
  <si>
    <t>1组、2组机耕桥工程修建桥面长8米，宽3米</t>
  </si>
  <si>
    <t>8.35万/座</t>
  </si>
  <si>
    <t>解决脱贫（监测）户6户18人，出行问题。</t>
  </si>
  <si>
    <t>隆回县-荷田乡_乡村建设行动_农村基础设施（含产业配套基础设施）_2023年蒋玉牌村3组朝阳桥改造</t>
  </si>
  <si>
    <t>2023年蒋玉牌村3组朝阳桥改造</t>
  </si>
  <si>
    <t>3组朝阳桥改造长23.84米、宽5.5米</t>
  </si>
  <si>
    <r>
      <rPr>
        <sz val="9"/>
        <rFont val="Times New Roman"/>
        <charset val="134"/>
      </rPr>
      <t>52.5</t>
    </r>
    <r>
      <rPr>
        <sz val="9"/>
        <rFont val="宋体"/>
        <charset val="134"/>
      </rPr>
      <t>万元</t>
    </r>
    <r>
      <rPr>
        <sz val="9"/>
        <rFont val="Times New Roman"/>
        <charset val="134"/>
      </rPr>
      <t>/</t>
    </r>
    <r>
      <rPr>
        <sz val="9"/>
        <rFont val="宋体"/>
        <charset val="134"/>
      </rPr>
      <t>座</t>
    </r>
  </si>
  <si>
    <r>
      <rPr>
        <sz val="9"/>
        <rFont val="宋体"/>
        <charset val="134"/>
      </rPr>
      <t>解决脱贫（监测）户21户</t>
    </r>
    <r>
      <rPr>
        <sz val="9"/>
        <rFont val="Times New Roman"/>
        <charset val="134"/>
      </rPr>
      <t>68</t>
    </r>
    <r>
      <rPr>
        <sz val="9"/>
        <rFont val="宋体"/>
        <charset val="134"/>
      </rPr>
      <t>人安全出行</t>
    </r>
    <r>
      <rPr>
        <sz val="9"/>
        <rFont val="Times New Roman"/>
        <charset val="134"/>
      </rPr>
      <t>,</t>
    </r>
    <r>
      <rPr>
        <sz val="9"/>
        <rFont val="宋体"/>
        <charset val="134"/>
      </rPr>
      <t>改善生产生活条件</t>
    </r>
  </si>
  <si>
    <t>祝家桃林村</t>
  </si>
  <si>
    <t>隆回县-滩头镇_乡村建设行动_农村基础设施（含产业配套基础设施）_2023年祝家桃林村1组羊古崂桥修建</t>
  </si>
  <si>
    <t>2023年祝家桃林村1组羊古崂桥修建</t>
  </si>
  <si>
    <t>1组羊古崂桥新建桥梁长18.078米、宽5.5米</t>
  </si>
  <si>
    <t>39.8万元/座</t>
  </si>
  <si>
    <t>解决脱贫（监测）户145户564人安全出行,改善生产生活条件</t>
  </si>
  <si>
    <t>隆回县_乡村建设行动_农村基础设施（含产业配套基础设施）_荷香桥2023年双江口桥</t>
  </si>
  <si>
    <t>2023年茅铺村双江口桥改建</t>
  </si>
  <si>
    <t>双江口桥改建长20.84米、宽5.5米</t>
  </si>
  <si>
    <r>
      <rPr>
        <sz val="9"/>
        <rFont val="Times New Roman"/>
        <charset val="134"/>
      </rPr>
      <t>45.8</t>
    </r>
    <r>
      <rPr>
        <sz val="9"/>
        <rFont val="宋体"/>
        <charset val="134"/>
      </rPr>
      <t>万元</t>
    </r>
    <r>
      <rPr>
        <sz val="9"/>
        <rFont val="Times New Roman"/>
        <charset val="134"/>
      </rPr>
      <t>/</t>
    </r>
    <r>
      <rPr>
        <sz val="9"/>
        <rFont val="宋体"/>
        <charset val="134"/>
      </rPr>
      <t>座</t>
    </r>
  </si>
  <si>
    <t>解决脱贫（监测）户84户206人安全出行，改善生产生活条件</t>
  </si>
  <si>
    <t>毗莲村</t>
  </si>
  <si>
    <t>隆回县-岩口镇_乡村建设行动_农村基础设施（含产业配套基础设施）_岩口镇2023年毗连村夏冲桥改建</t>
  </si>
  <si>
    <t>2023年毗连村夏冲桥改建</t>
  </si>
  <si>
    <t>夏冲桥改建长47.04米、宽6米</t>
  </si>
  <si>
    <r>
      <rPr>
        <sz val="9"/>
        <rFont val="Times New Roman"/>
        <charset val="134"/>
      </rPr>
      <t>77.6</t>
    </r>
    <r>
      <rPr>
        <sz val="9"/>
        <rFont val="宋体"/>
        <charset val="134"/>
      </rPr>
      <t>万元</t>
    </r>
    <r>
      <rPr>
        <sz val="9"/>
        <rFont val="Times New Roman"/>
        <charset val="134"/>
      </rPr>
      <t>/</t>
    </r>
    <r>
      <rPr>
        <sz val="9"/>
        <rFont val="宋体"/>
        <charset val="134"/>
      </rPr>
      <t>座</t>
    </r>
  </si>
  <si>
    <t>解决脱贫（监测）户18户50人安全出行,改善出行条件</t>
  </si>
  <si>
    <t>石背居委会</t>
  </si>
  <si>
    <t>隆回县-七江镇_乡村建设行动_农村基础设施（含产业配套基础设施）_2023年石背居委会4组（祠堂现）、危桥加固、加宽。</t>
  </si>
  <si>
    <t>2023年石背居委会4组（祠堂现）、危桥加固、加宽</t>
  </si>
  <si>
    <t>扩建、维修</t>
  </si>
  <si>
    <t>石背居委会4组祠堂现桥加固，加宽2.5米，长9米；16组桥改修加宽（长5米，宽6.5米）</t>
  </si>
  <si>
    <r>
      <rPr>
        <sz val="9"/>
        <rFont val="Times New Roman"/>
        <charset val="134"/>
      </rPr>
      <t>24.97</t>
    </r>
    <r>
      <rPr>
        <sz val="9"/>
        <rFont val="宋体"/>
        <charset val="134"/>
      </rPr>
      <t>万元</t>
    </r>
    <r>
      <rPr>
        <sz val="9"/>
        <rFont val="Times New Roman"/>
        <charset val="134"/>
      </rPr>
      <t>/</t>
    </r>
    <r>
      <rPr>
        <sz val="9"/>
        <rFont val="宋体"/>
        <charset val="134"/>
      </rPr>
      <t>座</t>
    </r>
  </si>
  <si>
    <r>
      <rPr>
        <sz val="9"/>
        <rFont val="宋体"/>
        <charset val="134"/>
      </rPr>
      <t>解决脱贫（监测）户</t>
    </r>
    <r>
      <rPr>
        <sz val="9"/>
        <rFont val="Times New Roman"/>
        <charset val="134"/>
      </rPr>
      <t>36</t>
    </r>
    <r>
      <rPr>
        <sz val="9"/>
        <rFont val="宋体"/>
        <charset val="134"/>
      </rPr>
      <t>户</t>
    </r>
    <r>
      <rPr>
        <sz val="9"/>
        <rFont val="Times New Roman"/>
        <charset val="134"/>
      </rPr>
      <t>162</t>
    </r>
    <r>
      <rPr>
        <sz val="9"/>
        <rFont val="宋体"/>
        <charset val="134"/>
      </rPr>
      <t>人安全出行</t>
    </r>
    <r>
      <rPr>
        <sz val="9"/>
        <rFont val="Times New Roman"/>
        <charset val="134"/>
      </rPr>
      <t>,</t>
    </r>
    <r>
      <rPr>
        <sz val="9"/>
        <rFont val="宋体"/>
        <charset val="134"/>
      </rPr>
      <t>改善生产生活条件。</t>
    </r>
  </si>
  <si>
    <t>隆回县-高平镇_乡村建设行动_农村基础设施（含产业配套基础设施）_2023年大石村8、11组八角寨振兴桥改建</t>
  </si>
  <si>
    <t>2023年大石村8、11组八角寨振兴桥改建</t>
  </si>
  <si>
    <t>8、11组八角寨振兴桥改建长25.84米、宽5.5米</t>
  </si>
  <si>
    <r>
      <rPr>
        <sz val="9"/>
        <rFont val="Times New Roman"/>
        <charset val="134"/>
      </rPr>
      <t>56.8</t>
    </r>
    <r>
      <rPr>
        <sz val="9"/>
        <rFont val="宋体"/>
        <charset val="134"/>
      </rPr>
      <t>万元</t>
    </r>
    <r>
      <rPr>
        <sz val="9"/>
        <rFont val="Times New Roman"/>
        <charset val="134"/>
      </rPr>
      <t>/</t>
    </r>
    <r>
      <rPr>
        <sz val="9"/>
        <rFont val="宋体"/>
        <charset val="134"/>
      </rPr>
      <t>座</t>
    </r>
  </si>
  <si>
    <t>解决脱贫（监测）户46户153人安全出行,改善生产生活条件</t>
  </si>
  <si>
    <t>农村基础设施项目</t>
  </si>
  <si>
    <t>新民社区</t>
  </si>
  <si>
    <t>隆回县-六都寨镇_乡村建设行动_农村基础设施（含产业配套基础设施）_2023年新民社区辰河人行桥改造</t>
  </si>
  <si>
    <t>2023年新民社区辰河人行桥改造</t>
  </si>
  <si>
    <t>新民社区2、3组辰河人行桥拆除重建长7.5米，宽4米</t>
  </si>
  <si>
    <t>10万/座</t>
  </si>
  <si>
    <t>解决脱贫（监测）户10户30人的安全出行，改善生产生活条件</t>
  </si>
  <si>
    <t>隆回县-司门前镇_乡村建设行动_农村基础设施（含产业配套基础设施）_2023年司门前镇白芽山村4-6组公路通畅桥梁修建</t>
  </si>
  <si>
    <t>2023年白芽山村4-6组公路通畅桥梁修建</t>
  </si>
  <si>
    <t>4-6组修建公路通畅桥梁长5.5米，宽4.5米，高3米</t>
  </si>
  <si>
    <t>14.95万元/座</t>
  </si>
  <si>
    <t>解决脱贫（监测）户5户22人安全出行问题,改善生产生活出行条件</t>
  </si>
  <si>
    <t>（4.2）病险水库除险加固</t>
  </si>
  <si>
    <t>向家村、育贤村、梅塘村</t>
  </si>
  <si>
    <t>隆回县_乡村建设行动_农村基础设施（含产业配套基础设施）_2023年向家、太坪、九龙山水库除险加固</t>
  </si>
  <si>
    <t>2023年向家、太坪、九龙山水库除险加固</t>
  </si>
  <si>
    <t>县河湖事务中心</t>
  </si>
  <si>
    <t>大坝基础加固，大坝左右岸接触带防渗，消力池段、坝基帷幕灌浆，坝坡、坝顶加固整治等</t>
  </si>
  <si>
    <t>85万元/座</t>
  </si>
  <si>
    <t>保护人口0.34万人，解决农户986户3425人、脱贫户240户679人，改善农田灌溉面积1460亩灌溉条件，增产增收。</t>
  </si>
  <si>
    <t>洞木亭村、塘市村、响鼓村</t>
  </si>
  <si>
    <t>隆回县_乡村建设行动_农村基础设施（含产业配套基础设施）_2023年茄古塘、桃花井、木山水库除险加固</t>
  </si>
  <si>
    <t>2023年茄古塘、桃花井、木山水库除险加固</t>
  </si>
  <si>
    <t>挡水工程，贴坡排水，溢洪道加固，输水涵管，大坝外坡过坝渠道，库内塌洞防渗，泄洪工程，除险加固工程等</t>
  </si>
  <si>
    <t>111.7万元/座</t>
  </si>
  <si>
    <t>保护人口0.95万人，解决农户2519户9525人、脱贫户499户1905人，改善农田灌溉面积3752亩灌溉条件，增产增收。</t>
  </si>
  <si>
    <t>大柱村、周旺居委会</t>
  </si>
  <si>
    <t>隆回县_乡村建设行动_农村基础设施（含产业配套基础设施）_2023年板屋亭、卢古塘水库除险加固</t>
  </si>
  <si>
    <t>2023年板屋亭、卢古塘水库除险加固</t>
  </si>
  <si>
    <t>大坝工程，输水工程，挡水工程，泄水工程，新建隧洞等</t>
  </si>
  <si>
    <t>127.5万元/座</t>
  </si>
  <si>
    <t>保护人口0.74万人，解决农户1865户7414人、脱贫户289户1146人，改善农田灌溉面积935亩灌溉条件，增产增收。</t>
  </si>
  <si>
    <t>滩头镇、周旺镇、荷香桥镇</t>
  </si>
  <si>
    <t>城东村、车塘铺村、天马山村、桐木桥村</t>
  </si>
  <si>
    <t>隆回县_乡村建设行动_农村基础设施（含产业配套基础设施）_2023年三面、上彩塘、乌龟塘、西冲水库除险加固</t>
  </si>
  <si>
    <t>2023年三面、上彩塘、乌龟塘、西冲水库除险加固</t>
  </si>
  <si>
    <t>挡水工程，泄水工程，取水工程，大坝内外坡整形，库内溶洞处理，下游排水棱体，上游坝坡，溢洪道除险加固工程等</t>
  </si>
  <si>
    <t>60万元/座</t>
  </si>
  <si>
    <t>保护人口0.89万人，解决农户2382户8895人、脱贫户542户1779人，改善农田灌溉面积935亩灌溉条件，增产增收。</t>
  </si>
  <si>
    <t>双赢村、乐丰村、石阳桥村</t>
  </si>
  <si>
    <t>隆回县_乡村建设行动_农村基础设施（含产业配套基础设施）_2023年禾毛凼、李家坊、苏婆溪水库除险加固</t>
  </si>
  <si>
    <t>2023年禾毛凼、李家坊、苏婆溪水库除险加固</t>
  </si>
  <si>
    <t>挡水工程，大坝工程，输水工程，泄水工程，泄槽收缩段，上下游护坡，溢洪道泄槽段施工等</t>
  </si>
  <si>
    <t>143.3万元/座</t>
  </si>
  <si>
    <t>保护人口1.59万人，解决农户4012户15924人、脱贫户802户3080人，改善农田灌溉面积8050亩灌溉条件，增产增收。</t>
  </si>
  <si>
    <t>凤形村、江末村、龙山村</t>
  </si>
  <si>
    <t>隆回县_乡村建设行动_农村基础设施（含产业配套基础设施）_2023年泥凼、沙基岩、竹鸡坳水库除险加固</t>
  </si>
  <si>
    <t>2023年泥凼、沙基岩、竹鸡坳水库除险加固</t>
  </si>
  <si>
    <t>挡水工程，泄洪渠整修加固工程，溢洪道加固工程，上游坝坡，坝基工程，坝顶工程等</t>
  </si>
  <si>
    <t>78.3万元/座</t>
  </si>
  <si>
    <t>保护人口0.76万人，解决农户1910户7656人、脱贫户438户14160人，改善农田灌溉面积3720亩灌溉条件，增产增收。</t>
  </si>
  <si>
    <t>荷田乡、横板桥镇</t>
  </si>
  <si>
    <t>周庄村、车田江村、羊楼村、文联村</t>
  </si>
  <si>
    <t>隆回县_乡村建设行动_农村基础设施（含产业配套基础设施）_2023年炭山园、冲里、竹山湾水库除险加固</t>
  </si>
  <si>
    <t>2023年炭山园、冲里、竹山湾水库除险加固</t>
  </si>
  <si>
    <t>大坝工程，挡水工程，引水工程，输水工程，溢洪道工程，大坝基础防渗处理，消力池段等</t>
  </si>
  <si>
    <t>保护人口1.66万人，解决农户4328户16622人、脱贫户616户2485人，改善农田灌溉面积4420亩灌溉条件，增产增收。</t>
  </si>
  <si>
    <t>北山镇、山界乡</t>
  </si>
  <si>
    <t>大院、槎江、红星村</t>
  </si>
  <si>
    <t>隆回县_乡村建设行动_农村基础设施（含产业配套基础设施）_2023年幸福、新寺里、石子塘水库除险加固</t>
  </si>
  <si>
    <t>2023年幸福、新寺里、石子塘水库除险加固</t>
  </si>
  <si>
    <t>大坝工程，溢洪道工程，输水工程，交通工程等</t>
  </si>
  <si>
    <t>50万元/座</t>
  </si>
  <si>
    <t>保护人口1.21万人，解决农户3175户12087人、脱贫户453户1775人，改善农田灌溉面积6120亩灌溉条件，增产增收。</t>
  </si>
  <si>
    <t>茅坪村、白地新村</t>
  </si>
  <si>
    <t>隆回县-乡村建设行动_农村基础设施（含产业配套基础设施）_2023年茅坪 、大坑水库除险加固</t>
  </si>
  <si>
    <t>2023年茅坪 、大坑水库除险加固</t>
  </si>
  <si>
    <t>1.挡水工程；2.坝顶工程；3.上、下游坝坡工程；4.下游坡脚排水棱体；5.输水工程；6.泄水工程；7.防汛路工程；8.房屋建筑工程；9.水库清淤。</t>
  </si>
  <si>
    <t>140万元/座</t>
  </si>
  <si>
    <t>保护人口2.55万人，受益农户4662户17506人、脱贫户1052户3762人，改善农田灌溉面积240亩灌溉条件，增产增收。</t>
  </si>
  <si>
    <t>高平镇、岩口镇</t>
  </si>
  <si>
    <t>金凤山村、石梅村、毗连村</t>
  </si>
  <si>
    <t>隆回县-乡村建设行动_农村基础设施（含产业配套基础设施）_2023年和平、桃子冲、九塘冲水库除险加固</t>
  </si>
  <si>
    <t>2023年和平、桃子冲、九塘冲水库除险加固</t>
  </si>
  <si>
    <t>1.挡水工程，坝顶铺彩色砖、增设防护栏杆、新建草皮护坡和排水沟；2.泄水工程；3.水库清淤；4.山体采用三合土和混凝土面板防渗处理；5.、坝基帷幕灌浆；6.防汛公路工程；7.房屋建筑工程。</t>
  </si>
  <si>
    <t>95万元/座</t>
  </si>
  <si>
    <t>保护人口1.35万人，受益农户2318户9218人、脱贫户413户1323人，改善农田灌溉面积730亩灌溉条件，增产增收。</t>
  </si>
  <si>
    <t>花门街道、周旺镇</t>
  </si>
  <si>
    <t>合并村、杨桞村、车坪村、清水村</t>
  </si>
  <si>
    <t>隆回县-乡村建设行动_农村基础设施（含产业配套基础设施）_2023年枫木冲、石子冲、淡头冲村、峡冲水库除险加固</t>
  </si>
  <si>
    <t>2023年枫木冲、石子冲、淡头冲村、峡冲水库除险加固</t>
  </si>
  <si>
    <t>1.坝体坝基灌浆防渗；2.坝顶工程；3.上、下游坝坡工程；4.泄水工程；5.棱体排水；6.输水工程；7.防汛路工程；修建管理用房。</t>
  </si>
  <si>
    <t>76.5万元/座</t>
  </si>
  <si>
    <t>保护人口1.90人，受益农户2962户10954人、脱贫户449户1460人，改善农田面积2165亩的灌溉条件，增产增收。</t>
  </si>
  <si>
    <t>上易村、和码村、高田村、阮乐村、合龙溪村</t>
  </si>
  <si>
    <t>隆回县-乡村建设行动_农村基础设施（含产业配套基础设施）_2023年高塘、月山里、毛木塘、冲木塘、峡山塘水库除险加固</t>
  </si>
  <si>
    <t>2023年高塘、月山里、毛木塘、冲木塘、峡山塘水库除险加固</t>
  </si>
  <si>
    <t>1、坝顶铺彩色砖、新建排水沟和踏步、建防护栏或修建混凝土路面；2、坝体固化剂灌浆、坝基帷幕灌浆；3、溢洪道重建防护栏、消力池清淤或工作桥；4、输水涵输水涵更换闸门、封堵老涵洞，增加防护栏，修复爬梯或新开隧洞；5、新建管理用房；6新建混凝土防汛公路。</t>
  </si>
  <si>
    <t>73万元/座</t>
  </si>
  <si>
    <t>保护人口0.196万人，受益农户926户2586人、脱贫户129户433人，改善农田灌溉面积1710亩灌溉条件，增产增收。</t>
  </si>
  <si>
    <t>黄羊山村、白水坝村、山峡村、树竹村</t>
  </si>
  <si>
    <t>隆回县-乡村建设行动_农村基础设施（含产业配套基础设施）_2023年桃子冲、磨石、换江、茶泥冲水库除险加固</t>
  </si>
  <si>
    <t>2023年桃子冲、磨石、换江、茶泥冲水库除险加固</t>
  </si>
  <si>
    <t>1.挡水工程；2.坝基防渗处理、帷幕灌浆；3.大坝上、下游坝坡处理工程；4.溢洪道工程；5.输水建筑物工程；6.大坝字体标识；7.水库清淤；8.防汛公路工程；9.房屋建筑工程。</t>
  </si>
  <si>
    <t>80万元/座</t>
  </si>
  <si>
    <t>保护人口1.04万人，受益农户2080户7150人、脱贫户415户1349人，改善农田灌溉面积1750亩灌溉条件，增产增收。</t>
  </si>
  <si>
    <t>西坪村、温塘村、友谊村、龙拱村</t>
  </si>
  <si>
    <t>隆回县-乡村建设行动_农村基础设施（含产业配套基础设施）_2023年石子冲、胡鸭冲、邓家、长冲水库除险加固</t>
  </si>
  <si>
    <t>2023年石子冲、胡鸭冲、邓家、长冲水库除险加固</t>
  </si>
  <si>
    <t>1.挡水、大坝加固工程；2.上、下游坝坡工程；3.贴坡排水、排水棱体拆除重建工程工程；5.泄水建筑物工程；6.输水建筑物工程；7.坝顶护栏工程；8.房屋建筑工程；9防汛公路工程。</t>
  </si>
  <si>
    <t>保护人口1.56万人，受益农户1360户4830人、脱贫户239户843人，改善农田灌溉面积960亩灌溉条件，增产增收。</t>
  </si>
  <si>
    <t>横板桥镇、西洋江镇</t>
  </si>
  <si>
    <t>稠树村、树山村、杨石村、章几塘村</t>
  </si>
  <si>
    <t>隆回县-乡村建设行动_农村基础设施（含产业配套基础设施）_2023年岩门前、白油铺、隆回井、红星水库除险加固</t>
  </si>
  <si>
    <t>2023年岩门前、白油铺、隆回井、红星水库除险加固</t>
  </si>
  <si>
    <t>1.坝体坝基防渗；2.坝顶工程；3.上、下游坝坡工程；4.排水棱体工程；5.泄水工程；6.输水建筑物；7.近坝库岸工程；8.输水洞工程；9.防汛路工程。</t>
  </si>
  <si>
    <t>85.5万元/座</t>
  </si>
  <si>
    <t>保护人口1.85万人，受农户3378户12940人，脱贫户492户1865人，改善农田灌溉面积4600亩灌溉条件，增产增收。</t>
  </si>
  <si>
    <t>大院里社区、石门村、大为村、</t>
  </si>
  <si>
    <t>隆回县-乡村建设行动_农村基础设施（含产业配套基础设施）_2023年和平、大口里、肖家坳、肖家塘水库除险加固</t>
  </si>
  <si>
    <t>2023年和平、大口里、肖家坳、肖家塘水库除险加固</t>
  </si>
  <si>
    <t>1.坝顶工程、大坝防渗；2.上、下游坝坡工程；3.溢洪道工程；4.输水工程；5.水库清淤工程；6.下游排水工程、排水棱体；7.老涵封堵；8.防汛道路。</t>
  </si>
  <si>
    <t>88.5万元/座</t>
  </si>
  <si>
    <t>保护人口3.16人，受益农户5391户16835人、脱贫户586户2226人，改善农田面积2916亩的灌溉条件，增产增收。</t>
  </si>
  <si>
    <t>岩口镇、桃花坪街道</t>
  </si>
  <si>
    <t>寨志村、白茅村</t>
  </si>
  <si>
    <t>隆回县-乡村建设行动_农村基础设施（含产业配套基础设施）_2023年寨志、荷叶塘水库除险加固项目</t>
  </si>
  <si>
    <t>2023年寨志、荷叶塘水库除险加固项目</t>
  </si>
  <si>
    <t>1.挡水工程；2.坝顶波形护栏、坝顶工程；3.上、下游坝坡工程；4.下游坡脚排水棱体；5.输水工程；6.泄水工程；7.防汛路工程；8.房屋建筑工程；9、太阳能路灯。</t>
  </si>
  <si>
    <t>120万元/座</t>
  </si>
  <si>
    <t>保护人口2.278万人，受益农户4823户19420人、脱贫户650户2621人，改善农田灌溉面积2710亩灌溉条件，增产增收。</t>
  </si>
  <si>
    <t>周旺镇、桃花坪街道</t>
  </si>
  <si>
    <t>群胜村、毛洲村</t>
  </si>
  <si>
    <t>隆回县-乡村建设行动_农村基础设施（含产业配套基础设施）_2023年石山湾、司塘湾水库除险加固</t>
  </si>
  <si>
    <t>2023年石山湾、司塘湾水库除险加固</t>
  </si>
  <si>
    <t>1.大坝坝基防渗处理；2.低涵封堵；3.大坝排水棱体工程；4.改造大坝过坝渠道，增加溢洪道；5.修建防汛公路；6.改造管理所、修建管理用房和仓库。</t>
  </si>
  <si>
    <t>100万元/座</t>
  </si>
  <si>
    <t>保护人口1.822万人，受益农户1160户3687人、脱贫户125户437人，改善农田灌溉面积2130亩灌溉条件，增产增收。</t>
  </si>
  <si>
    <t>(4.3)灌区续建配套与节水改造</t>
  </si>
  <si>
    <t>西洋江镇、横板桥镇、六都寨镇、荷香桥镇</t>
  </si>
  <si>
    <t>隆回县_乡村建设行动_农村基础设施（含产业配套基础设施）_2023年木瓜山灌区续建配套与节水改造项目</t>
  </si>
  <si>
    <t>2023年木瓜山灌区续建配套与节水改造项目</t>
  </si>
  <si>
    <t>县木瓜山水库管理所</t>
  </si>
  <si>
    <t>改造木瓜山灌区干渠13.70km、支渠19.07km、隧洞4处、倒虹吸4处及管理设施，改善灌溉面积4.8万亩。</t>
  </si>
  <si>
    <t>431万元/处</t>
  </si>
  <si>
    <t>稳定粮食生产安全，每年增加灌区农民收入565万元</t>
  </si>
  <si>
    <t>(4.4)中小河流治理</t>
  </si>
  <si>
    <t>隆回县_乡村建设行动_农村基础设施（含产业配套基础设施）_2023年石马江中小河流治理项目</t>
  </si>
  <si>
    <t>2023年石马江中小河流治理项目</t>
  </si>
  <si>
    <t>岸坡整治、护坡护岸，清淤疏浚、生态治理等，治理石马江高平段8.3km。</t>
  </si>
  <si>
    <t>150万元/km</t>
  </si>
  <si>
    <t>保障沿河两岸1.0万余人生命财产安全，保护农田0.87万亩。</t>
  </si>
  <si>
    <t>羊古坳镇、金石桥镇、鸭田镇</t>
  </si>
  <si>
    <t>隆回县_乡村建设行动_农村基础设施（含产业配套基础设施）_2023年辰水隆回县三期治理项目</t>
  </si>
  <si>
    <t>2023年辰水隆回县三期治理项目</t>
  </si>
  <si>
    <t>岸坡整治、护坡护岸，清淤疏浚、生态治理等，治理河段12km。</t>
  </si>
  <si>
    <t>350万元/公里</t>
  </si>
  <si>
    <t>保障沿河两岸1.2万余人生命财产安全，保护农田1.87万亩。</t>
  </si>
  <si>
    <t>立志村</t>
  </si>
  <si>
    <t>隆回县_乡村建设行动_农村基础设施（含产业配套基础设施）_2023年西洋江隆回县三期治理项目</t>
  </si>
  <si>
    <t>2023年西洋江隆回县三期治理项目</t>
  </si>
  <si>
    <t>横板桥溪治理的范围为自井现至唐家垅段，全场5.7km，重点是疏浚河底，并对河道堤防护坡护脚等进行整治岸坡整治</t>
  </si>
  <si>
    <t>350万元/</t>
  </si>
  <si>
    <t>司门前镇、羊古坳镇、金石桥镇</t>
  </si>
  <si>
    <t>隆回县_乡村建设行动_农村基础设施（含产业配套基础设施）_2023年辰水流域治理项目</t>
  </si>
  <si>
    <t>2023年辰水流域治理项目</t>
  </si>
  <si>
    <t>岸坡整治、护坡护岸，清淤疏浚、生态治理等，治理河段10km</t>
  </si>
  <si>
    <t>170万元/公里</t>
  </si>
  <si>
    <t>保障沿河两岸0.85万余人生命财产安全，保护农田0.72万亩。</t>
  </si>
  <si>
    <t>(4.5)水土保持项目</t>
  </si>
  <si>
    <t>七江镇、羊古坳镇、小沙江镇</t>
  </si>
  <si>
    <t>五星村、石田村、南冲村、刘家排、昌家铺、羊古坳居委会、岩背村等45个村</t>
  </si>
  <si>
    <t>隆回县_乡村建设行动_农村基础设施（含产业配套基础设施）_2023年四都河小流域水土流失综合治理及岩背村项目</t>
  </si>
  <si>
    <t>2023年四都河小流域水土流失综合治理及岩背村项目</t>
  </si>
  <si>
    <t>县水利综合服务中心</t>
  </si>
  <si>
    <t>治理水土流失面积11.59km²，整治山塘1口，蓄水池8处，沉砂池9处，排灌沟渠5426m，溪沟治理250m。砼渠道484米，浆砌石渠道823米。</t>
  </si>
  <si>
    <t>43.18万元/平方公里</t>
  </si>
  <si>
    <t>每年新增直接经济效益972.89万元，保护农田600亩，新增蓄水量112.48万方，保土3.25万吨，受益人口7602人，其中脱贫人口3120户10500人。</t>
  </si>
  <si>
    <t>(4.6)小型水库雨水情测报设施建设</t>
  </si>
  <si>
    <t>隆回县-乡村建设行动_农村基础设施（含产业配套基础设施）_2023年小型水库雨水情测报设施建设</t>
  </si>
  <si>
    <t>小型水库雨水情测报设施建设</t>
  </si>
  <si>
    <t>文仙、中团等24座水库雨水情测报设施采购、安装、调试。</t>
  </si>
  <si>
    <t>6.5万/座</t>
  </si>
  <si>
    <t>保护人口14.8万人生命财产安全，受益农户33122户147922人、脱贫户4923户20350人。</t>
  </si>
  <si>
    <t>2.人居环境整治</t>
  </si>
  <si>
    <t>人居环境整治</t>
  </si>
  <si>
    <t>村容村貌提升</t>
  </si>
  <si>
    <t>隆回县_乡村建设行动_人居环境整治_2023年太平洲村太平车4.5.9.10组幸福院落基础设施建设</t>
  </si>
  <si>
    <t>2023年太平洲村太平车4.5.9.10组幸福院落基础设施建设</t>
  </si>
  <si>
    <t>太平洲村太平车4.5.9.10组幸福院落基础设施建设</t>
  </si>
  <si>
    <t>50万元/村</t>
  </si>
  <si>
    <t>改善脱贫（监测）户100户345人人居环境，提高生活质量，提升村容村貌，治理有效</t>
  </si>
  <si>
    <t>南清社区</t>
  </si>
  <si>
    <t>隆回县_乡村建设行动_人居环境整治_2023南岳庙镇南清社区人居环境卫生整治</t>
  </si>
  <si>
    <t>2023南清社区人居环境卫生整治</t>
  </si>
  <si>
    <t>4-12组竹山下院落人居环境卫生整治，水沟清淤220米、水沟硬化20立方，路面硬化100立方，挡土墙20立方，砖砌挡土墙10立方、山沙回填60立方</t>
  </si>
  <si>
    <t>10万/村</t>
  </si>
  <si>
    <t>解决脱贫（监测）户12户49人人居环境问题，改善人居环境。</t>
  </si>
  <si>
    <t>南岳庙社区</t>
  </si>
  <si>
    <t>隆回县_乡村建设行动_人居环境整治_2023南岳庙镇南岳庙社区17-21组人居环境卫生整治</t>
  </si>
  <si>
    <t>2023南岳庙镇南岳庙社区17-21组人居环境卫生整治</t>
  </si>
  <si>
    <t>17-21组南田院落人居环境卫生整治，水圳清淤650.5米、硬化160立方</t>
  </si>
  <si>
    <t>16万/村</t>
  </si>
  <si>
    <t>解决脱贫（监测）户52户226人人居环境问题，改善人居环境。</t>
  </si>
  <si>
    <t>隆回县-西洋江镇_乡村建设行动_人居环境整治_新潮居委会老院落及8组人居环境整治</t>
  </si>
  <si>
    <t>新潮居委会老院落及8组人居环境整治</t>
  </si>
  <si>
    <t>新潮城区老院落死角环境整洁（新修生产、生活路100米，宽3.5米，户连户2米宽硬化路200米、生活排水沟300米） ，8组老院落消防用水蓄水塘清淤维修加固（其中长35米高3.5ⅹ1.2米浆砌石、新修生活路60米）</t>
  </si>
  <si>
    <t>12.7万元/处</t>
  </si>
  <si>
    <t>解决脱贫（监测）户2户10人人居环境问题，改善人居环境条件</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</si>
  <si>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人居环境整治</t>
    </r>
    <r>
      <rPr>
        <sz val="9"/>
        <rFont val="Courier New"/>
        <charset val="134"/>
      </rPr>
      <t>_2023</t>
    </r>
    <r>
      <rPr>
        <sz val="9"/>
        <rFont val="宋体"/>
        <charset val="134"/>
      </rPr>
      <t>年刘家排村</t>
    </r>
    <r>
      <rPr>
        <sz val="9"/>
        <rFont val="Courier New"/>
        <charset val="134"/>
      </rPr>
      <t>1-8</t>
    </r>
    <r>
      <rPr>
        <sz val="9"/>
        <rFont val="宋体"/>
        <charset val="134"/>
      </rPr>
      <t>组院落臭水沟改造</t>
    </r>
    <r>
      <rPr>
        <sz val="9"/>
        <rFont val="Courier New"/>
        <charset val="134"/>
      </rPr>
      <t>1600m</t>
    </r>
  </si>
  <si>
    <t>2023年刘家排村1-8组院落臭水沟改造</t>
  </si>
  <si>
    <t>1-8组院落臭水沟改造1600m</t>
  </si>
  <si>
    <t>解决脱贫户52户186人及农户276余人院落排水问题，改善人居环境</t>
  </si>
  <si>
    <t>隆回县-横板桥镇_乡村建设行动_人居环境整治_2023年荷叶塘村1-13组屋前屋后硬化及基础设施建设</t>
  </si>
  <si>
    <t>2023年荷叶塘村1-13组屋前屋后硬化及基础设施建设</t>
  </si>
  <si>
    <t>1、1组4组水沟硬化200米，规格30*30*10；2、1组3组9组13组水沟硬化，维修180米；3.1-13组屋前屋后硬化1000平方；4.1-13组公共区域屋前安装护栏1500米及其他基础设施建设。</t>
  </si>
  <si>
    <t>隆回县-桃花坪街道_乡村建设行动_人居环境整治_2023年红星村11组、15组污水排放渠道长100米。</t>
  </si>
  <si>
    <t>2023年红星村11、15组污水排放渠道修建</t>
  </si>
  <si>
    <t>11组、15组污水排放渠道修建长100米。</t>
  </si>
  <si>
    <t>3/处</t>
  </si>
  <si>
    <t>改善脱贫户15户60人生活生产环境</t>
  </si>
  <si>
    <t>隆回县-桃花坪街道_乡村建设行动_人居环境整治_2023年烟霞10组南山村道路硬化</t>
  </si>
  <si>
    <t>2023年南山村烟霞10组屋前地面硬化</t>
  </si>
  <si>
    <t>烟霞10组屋前空坪硬化737㎡</t>
  </si>
  <si>
    <t>95元/㎡</t>
  </si>
  <si>
    <t>改善脱贫户5户20人人居环境条件</t>
  </si>
  <si>
    <t>隆回县-虎形山瑶族乡_乡村建设行动_人居环境整治_2023年虎形山村6-11组幸福院落基础设施建设</t>
  </si>
  <si>
    <t>2023年虎形山村6-11组幸福院落基础设施建设</t>
  </si>
  <si>
    <t>6-11组幸福院落基础设施建设</t>
  </si>
  <si>
    <t>280万元/村</t>
  </si>
  <si>
    <t>农村卫生厕所改造</t>
  </si>
  <si>
    <t>凤形村等16个村</t>
  </si>
  <si>
    <t>隆回县-高平镇_乡村建设行动_人居环境整治_2023年高平镇农村户厕改造</t>
  </si>
  <si>
    <t>2023年高平镇农村户厕改造</t>
  </si>
  <si>
    <t>2023年高平镇凤形村等16个村238座户厕改造</t>
  </si>
  <si>
    <t>2000元/座</t>
  </si>
  <si>
    <t>解决脱贫（监测）户108户325人居环境问题，改善生活条件。</t>
  </si>
  <si>
    <t>蒋玉牌村、三合村、荷田村等</t>
  </si>
  <si>
    <t>隆回县_乡村建设行动_人居环境整治_2023年荷田乡农村户厕改造改造</t>
  </si>
  <si>
    <t>2023年荷田乡农村户厕改造改造</t>
  </si>
  <si>
    <t>2023年荷田乡蒋玉牌村、三合村、荷田村等4个村83座户厕改造</t>
  </si>
  <si>
    <t>解决脱贫（监测）户18户70人居环境问题，改善生活条件。</t>
  </si>
  <si>
    <t>木瓜山村</t>
  </si>
  <si>
    <t>隆回县-大水田乡_乡村建设行动_人居环境整治_2023年大水田乡木瓜山村18座户厕改造</t>
  </si>
  <si>
    <t>2023年大水田乡户厕改造</t>
  </si>
  <si>
    <t>木瓜山村18座户厕改造</t>
  </si>
  <si>
    <t>解决18户62居环境问题，改善生活条件。</t>
  </si>
  <si>
    <t>白山、火花等12个村</t>
  </si>
  <si>
    <t>隆回县_乡村建设行动_人居环境整治_2023年荷香桥镇农村户厕改造</t>
  </si>
  <si>
    <t>2023年荷香桥镇农村户厕改造</t>
  </si>
  <si>
    <t>2023年荷香桥镇白山村、火花、清水、树竹等12个村169座户厕改造</t>
  </si>
  <si>
    <t>解决脱贫（监测）户7户23人居环境问题，改善生活条件。</t>
  </si>
  <si>
    <t>南扇、羊楼、等有改厕任务村</t>
  </si>
  <si>
    <t>隆回县-横板桥镇_乡村建设行动_人居环境整治_2023年横板桥镇农村户厕改造</t>
  </si>
  <si>
    <t>2023年横板桥镇农村户厕改造</t>
  </si>
  <si>
    <t>南扇、羊楼村40座户厕改造</t>
  </si>
  <si>
    <t>解决脱贫（监测）户8户42人人居环境问题，改善生活条件</t>
  </si>
  <si>
    <t>水洞坪村、茅坳村、万贯冲村、虎形山村</t>
  </si>
  <si>
    <t>隆回县-虎形山瑶族乡_乡村建设行动_人居环境整治_2023年虎形山瑶族乡农村户厕改造</t>
  </si>
  <si>
    <t>2023年虎形山瑶族乡农村户厕改造</t>
  </si>
  <si>
    <t>2023年虎形山瑶族乡兴水洞坪村、茅坳村、万贯冲村、虎形山村4个村79座户厕改造</t>
  </si>
  <si>
    <t>解决脱贫（监测）户16户63人居环境问题，改善生活条件。</t>
  </si>
  <si>
    <t>天福村、青花江村</t>
  </si>
  <si>
    <t>隆回县_乡村建设行动_人居环境整治_2023年花门街道农村户厕改造</t>
  </si>
  <si>
    <t>2023年花门街道农村户厕改造</t>
  </si>
  <si>
    <t>2023年花门街道天福村、青花江村两个村42座户厕改造</t>
  </si>
  <si>
    <t>解决脱贫（监测）户5户18人居环境问题，改善生活条件。</t>
  </si>
  <si>
    <t>晓阳溪村、阳垠山村、泉溪村、龙口村、云雾山村、游家桥村、热泉村、茗水桥村、新良村</t>
  </si>
  <si>
    <t>隆回县_乡村建设行动_人居环境整治_2023年金石桥镇农村户厕改造</t>
  </si>
  <si>
    <t>2023年金石桥镇农村户厕改造</t>
  </si>
  <si>
    <t>2023年金石桥镇晓阳溪村、阳垠山村、泉溪村、龙口村、云雾山村、游家桥村、热泉村、茗水桥村、新良村9个村居248座户厕改造</t>
  </si>
  <si>
    <r>
      <rPr>
        <sz val="9"/>
        <rFont val="Times New Roman"/>
        <charset val="134"/>
      </rPr>
      <t>2000</t>
    </r>
    <r>
      <rPr>
        <sz val="9"/>
        <rFont val="宋体"/>
        <charset val="134"/>
      </rPr>
      <t>元</t>
    </r>
    <r>
      <rPr>
        <sz val="9"/>
        <rFont val="Times New Roman"/>
        <charset val="134"/>
      </rPr>
      <t>/</t>
    </r>
    <r>
      <rPr>
        <sz val="9"/>
        <rFont val="宋体"/>
        <charset val="134"/>
      </rPr>
      <t>座</t>
    </r>
  </si>
  <si>
    <r>
      <rPr>
        <sz val="9"/>
        <rFont val="宋体"/>
        <charset val="134"/>
      </rPr>
      <t>改善农户</t>
    </r>
    <r>
      <rPr>
        <sz val="9"/>
        <rFont val="Times New Roman"/>
        <charset val="134"/>
      </rPr>
      <t>248</t>
    </r>
    <r>
      <rPr>
        <sz val="9"/>
        <rFont val="宋体"/>
        <charset val="134"/>
      </rPr>
      <t>户754人生活环境，显著提高全县人居环境</t>
    </r>
  </si>
  <si>
    <t>金龙温冲、丁山、辰河、马坪、金湾、朝阳新、三河、芙峰、港洪村</t>
  </si>
  <si>
    <t>隆回县_乡村建设行动_人居环境整治_2023年六都寨镇农村户厕改造</t>
  </si>
  <si>
    <t>2023年六都寨镇农村户厕改造</t>
  </si>
  <si>
    <t>金龙温冲村等9个村新建农村户用卫生厕所100座</t>
  </si>
  <si>
    <t>改善农户100户，其中脱贫（监测）户25户生活环境条件，显著提升全县人居环境</t>
  </si>
  <si>
    <t>梓木溪村、下罗洪村、上罗洪村、孟公村</t>
  </si>
  <si>
    <t>隆回县_乡村建设行动_人居环境整治_2023年罗洪镇农村户厕改造</t>
  </si>
  <si>
    <t>2023年罗洪镇农村户厕改造</t>
  </si>
  <si>
    <t>2023年罗洪镇梓木溪村、下罗洪村、上罗洪村、孟公村4个村居217座户厕改造</t>
  </si>
  <si>
    <t>解决脱贫（监测）户51户160人居环境问题，改善生活条件。</t>
  </si>
  <si>
    <t>兴屋场村、横排村、八角楼村、松竹村、油溪坪村、桥家湾村</t>
  </si>
  <si>
    <t>隆回县-麻塘山乡_乡村建设行动_人居环境整治_2023年麻塘山乡兴屋场村、横排村、八角楼村、松竹村、油溪坪村、桥家湾村6个村80座户厕改造</t>
  </si>
  <si>
    <t>2023年麻塘山乡农村户厕改造</t>
  </si>
  <si>
    <t>2023年麻塘山乡兴屋场村、横排村、八角楼村、松竹村、油溪坪村、桥家湾村6个村80座户厕改造</t>
  </si>
  <si>
    <t>解决脱贫（监测）户17户65人居环境问题，改善生活条件。</t>
  </si>
  <si>
    <t>芭蕉塘村、花冲村、茅塘村、南清社区、南岳庙社区、沙子坪社区、武邵村、太平新村、新家桥村、造端村、金星村.</t>
  </si>
  <si>
    <t>隆回县_乡村建设行动_人居环境整治_2023年南岳庙镇农村户厕改造</t>
  </si>
  <si>
    <t>2023年南岳庙镇农村户厕改造</t>
  </si>
  <si>
    <t>芭蕉塘村等11个村农村户厕改造31座</t>
  </si>
  <si>
    <t>改善农户31户，其中脱贫（监测）户9户生活环境条件，显著提升全县人居环境</t>
  </si>
  <si>
    <t>贺家村等5个村</t>
  </si>
  <si>
    <t>隆回县-七江镇_乡村建设行动_人居环境整治_镇贺家村等5个村100座农村卫生厕所改造</t>
  </si>
  <si>
    <t>2023年七江镇农村户厕改造</t>
  </si>
  <si>
    <t>镇贺家村等5个村100座农村卫生厕所改造</t>
  </si>
  <si>
    <t>解决改善农户和脱贫(监测)22户88人生活条件，显著提升人居环境。</t>
  </si>
  <si>
    <t>车田村、温塘村、石笋寨村、乐荷村、幸福村、和盛村、胜利村、石梁村、友谊村</t>
  </si>
  <si>
    <t>隆回县-三阁司镇_乡村建设行动_人居环境整治_2023年三阁司镇户厕改造</t>
  </si>
  <si>
    <t>2023年三阁司镇户厕改造</t>
  </si>
  <si>
    <t>车田村、温塘村、石笋寨村、乐荷村、幸福村、和盛村、胜利村、石梁村、友谊村等9个村184座户厕改造</t>
  </si>
  <si>
    <t>解决脱贫（监测）48户174人   人居环境问题，改善生活条件</t>
  </si>
  <si>
    <t>金龙村、坳头村、南寺村、罗白村、樟石村、四方井村、老屋村、红星村、大坪村</t>
  </si>
  <si>
    <t>隆回县_乡村建设行动_人居环境整治_2023年山界回族乡农村户厕改造</t>
  </si>
  <si>
    <t>2023年山界回族乡农村户厕改造</t>
  </si>
  <si>
    <t>金龙村、坳头村、南寺村、罗白村、樟石村、四方井村、老屋村大坪村8个村80座户厕改造</t>
  </si>
  <si>
    <t>解决脱贫（监测）户22户72人居环境问题，改善生活条件。</t>
  </si>
  <si>
    <t>合理村、双赢村等9个村</t>
  </si>
  <si>
    <t>隆回县_乡村建设行动_人居环境整治_2023年司门前镇户厕改造</t>
  </si>
  <si>
    <t>2023年司门前镇农村户厕改造</t>
  </si>
  <si>
    <t>2023年司门前镇合理、双赢村9个村160座户厕改造</t>
  </si>
  <si>
    <t>解决脱贫（监测）户30户66人居环境问题，改善生活条件。</t>
  </si>
  <si>
    <t>五星村、八龙村等12个村</t>
  </si>
  <si>
    <t>隆回县-滩头镇_乡村建设行动_人居环境整治_2023年滩头镇户厕改造项目</t>
  </si>
  <si>
    <t>2023年滩头镇户厕改造</t>
  </si>
  <si>
    <t>五星村、八龙村等12个村共248座户厕改造</t>
  </si>
  <si>
    <t>解决脱贫（监测）户66户254人居环境问题，改善生活条件。</t>
  </si>
  <si>
    <t>木梁村、叶家村、文昌村、旺龙村、三和村、井长村、和码村、书院村、金龙山村</t>
  </si>
  <si>
    <t>隆回县-桃花坪街道_乡村建设行动_人居环境整治_2023年桃花坪街道户厕改造</t>
  </si>
  <si>
    <t>2023年桃花坪街道户厕改造</t>
  </si>
  <si>
    <t>2023年桃花坪街道木梁村、叶家村、文昌村、旺龙村、三和村、井长村、和码村、书院村、金龙山村9个村座181户厕改造</t>
  </si>
  <si>
    <r>
      <rPr>
        <sz val="9"/>
        <rFont val="宋体"/>
        <charset val="134"/>
      </rPr>
      <t>解决脱贫（监测）户</t>
    </r>
    <r>
      <rPr>
        <sz val="9"/>
        <rFont val="Times New Roman"/>
        <charset val="134"/>
      </rPr>
      <t>80</t>
    </r>
    <r>
      <rPr>
        <sz val="9"/>
        <rFont val="宋体"/>
        <charset val="134"/>
      </rPr>
      <t>户</t>
    </r>
    <r>
      <rPr>
        <sz val="9"/>
        <rFont val="Times New Roman"/>
        <charset val="134"/>
      </rPr>
      <t>300</t>
    </r>
    <r>
      <rPr>
        <sz val="9"/>
        <rFont val="宋体"/>
        <charset val="134"/>
      </rPr>
      <t>人居环境问题，改善生活条件。</t>
    </r>
  </si>
  <si>
    <t>湖桥里村、远山村、张家庙村、章几塘村</t>
  </si>
  <si>
    <t>隆回县-西洋江镇_乡村建设行动_人居环境整治_2023年西洋江镇农村户厕改造</t>
  </si>
  <si>
    <t>2023年西洋江镇农村户厕改造</t>
  </si>
  <si>
    <t>2023年西洋江镇湖桥里村、远山村、张家庙村、章几塘村4个村居80座户厕改造</t>
  </si>
  <si>
    <t>解决脱贫（监测）户28户112人居环境问题，改善生活条件。</t>
  </si>
  <si>
    <t>金竹山村、花龙村、小沙江社区、洞江村、光化村</t>
  </si>
  <si>
    <t>隆回县-小沙江镇_乡村建设行动_人居环境整治_2023年小沙江镇农村户厕改造</t>
  </si>
  <si>
    <t>2023年小沙江镇农村户厕改造</t>
  </si>
  <si>
    <t>2023年小沙江镇金竹山村、花龙村、小沙江社区、洞江村、光化村5个村居28座户厕改造</t>
  </si>
  <si>
    <t>解决脱贫（监测）户8户22人居环境问题，改善生活条件。</t>
  </si>
  <si>
    <t>张家山村等4个村</t>
  </si>
  <si>
    <t>隆回县_乡村建设行动_人居环境整治_2023年鸭田镇农村户厕改造</t>
  </si>
  <si>
    <t>2023年鸭田镇农村户厕改造</t>
  </si>
  <si>
    <t>2023年鸭田镇李子坳新村、青庄村、鸭田社区、张家山村4个村20座户厕改造</t>
  </si>
  <si>
    <t>解决脱贫（监测）户2户10人居环境问题，改善生活条件。</t>
  </si>
  <si>
    <t>风井坪村等18个村</t>
  </si>
  <si>
    <t>隆回县-岩口镇_乡村建设行动_人居环境整治_岩口镇2023年岩口镇农村户厕改造</t>
  </si>
  <si>
    <t>2023年岩口镇农村户厕改造</t>
  </si>
  <si>
    <t>岩口镇风井坪村等18个村200座农村户厕改造</t>
  </si>
  <si>
    <t>解决改善农户和脱贫(监测)户62座268人生活条件，显著提升人居环境。</t>
  </si>
  <si>
    <t>羊古坳、中团社区，大美田、转角丘、寨石、白山口、龙家湾、花塘村</t>
  </si>
  <si>
    <t>隆回县_乡村建设行动_人居环境整治_2023年羊古镇中团、大美田等8个村（社区）52座农村户厕改造</t>
  </si>
  <si>
    <t>2023年羊古坳镇农村户厕改造</t>
  </si>
  <si>
    <t>2023年羊古镇中团、大美田等8个村（社区）52座农村户厕改造</t>
  </si>
  <si>
    <t>解决改善农户和脱贫(监测)户52座208人生活条件，显著提升人居环境。</t>
  </si>
  <si>
    <t>竹山村、水口村</t>
  </si>
  <si>
    <t>隆回县_乡村建设行动_人居环境整治_2023年周旺镇农村户厕改造</t>
  </si>
  <si>
    <t>2023年周旺镇农村户厕改造</t>
  </si>
  <si>
    <t>2023年周旺镇竹山村、水口村60座农村卫生厕所改造</t>
  </si>
  <si>
    <t>解决改善农户和脱贫(监测)户16座48人生活条件，显著提升人居环境。</t>
  </si>
  <si>
    <t>北山社区、大塘村、满塘村、清江村、石矿村、塘新村、杨田村</t>
  </si>
  <si>
    <t>隆回县-北山镇_乡村建设行动_人居环境整治_2023年北山镇农村户厕改造</t>
  </si>
  <si>
    <t>2023年北山镇农村户厕改造</t>
  </si>
  <si>
    <t>2023年北山镇北山社区、大塘村、满塘村、清江村、石矿村、塘新村、杨田村7个村92座户厕改造</t>
  </si>
  <si>
    <t>解决脱贫（监测）户92户502人居环境问题，改善生活条件。</t>
  </si>
  <si>
    <t>25个乡镇、街道</t>
  </si>
  <si>
    <t>140个行政村</t>
  </si>
  <si>
    <t>隆回县_乡村建设行动_人居环境整治_2023年已建农村户用卫生厕所问题整改及提质</t>
  </si>
  <si>
    <t>2023年已建农村户用卫生厕所问题整改及提质</t>
  </si>
  <si>
    <t>县人居环境指挥部</t>
  </si>
  <si>
    <t>已建农村户用卫生厕所2849座问题整改及提质</t>
  </si>
  <si>
    <t>434万/项</t>
  </si>
  <si>
    <t>改善农户2801户，其中脱贫（监测）户169户生活环境条件，显著提升全县人居环境</t>
  </si>
  <si>
    <t>农村垃圾治理</t>
  </si>
  <si>
    <t>572个行政村</t>
  </si>
  <si>
    <t>隆回县_乡村建设行动_人居环境整治_2023年农村生活垃圾收运</t>
  </si>
  <si>
    <t>2023年农村生活垃圾收运</t>
  </si>
  <si>
    <t>全县所有通水泥路人口200人左右的自然村设置垃圾收集点，并进行垃圾清运</t>
  </si>
  <si>
    <t>2750万/项</t>
  </si>
  <si>
    <t>解决全县所有行政村农村生活垃圾收集清运，改善农户和脱贫户生活条件，提升全县人居环境水平</t>
  </si>
  <si>
    <t>农村污水治理</t>
  </si>
  <si>
    <t>五星村、石塘村</t>
  </si>
  <si>
    <t>隆回县-西洋江镇_乡村建设行动_人居环境整治_2023年西洋江流域五星村、石塘村生活污水进行治理，改善周边村庄生活环境条件</t>
  </si>
  <si>
    <t>2023年西洋江流域五星村、石塘村生活污水治理</t>
  </si>
  <si>
    <t>邵阳市生态环境局隆回分局</t>
  </si>
  <si>
    <t>西洋江流域五星村、石塘村生活污水进行治理，改善周边村庄生活环境条件</t>
  </si>
  <si>
    <t>500万/项</t>
  </si>
  <si>
    <t>农村生活污水治理：五星村、石塘村开展生活污水治理，改善项目所在地居民及项目所在地几所学校学生（其中脱贫户215户820人）生活环境条件</t>
  </si>
  <si>
    <t>隆回县-虎形山瑶族乡_乡村建设行动_人居环境整治_2023年白水洞村和美湘村基础设施建设</t>
  </si>
  <si>
    <t>2023年白水洞村美丽乡村(和美湘村)基础设施建设</t>
  </si>
  <si>
    <t>2、8、9、10、13组院落屋前屋后地面硬化330方、排水沟1100米，双江口生产生活用道500米，其他基础设施建设600米</t>
  </si>
  <si>
    <t>解决脱贫（监测）户63户228人，人居环境条件，改善该村农户178户643人居住环境，发展旅游产业</t>
  </si>
  <si>
    <t>隆回县_乡村建设行动_人居环境整治_2023南岳庙镇南清社区和美院落建设</t>
  </si>
  <si>
    <t>2023年南岳庙镇南清社区和美院落建设</t>
  </si>
  <si>
    <t xml:space="preserve">西洋江河南清社区张家坊段    1、河堤维修加固140米。     2、河堤路面硬化140米（宽3m*0.15m）。 3、50cm*50cm暗渠50米。         4、码头2处    5、30cm*30cm排水渠90米    6、高1米、宽1.2米步行踏步4处           </t>
  </si>
  <si>
    <t>25万/村</t>
  </si>
  <si>
    <t>解决脱贫户和监测户30户，124人人居环境，提高生活质量，提升村容村貌，治理有效</t>
  </si>
  <si>
    <t>隆回县-滩头镇_乡村建设行动_人居环境整治_2023年坦联村峡白公路两侧人居环境整治改造</t>
  </si>
  <si>
    <t>2023年坦联村峡白公路两侧人居环境整治改造</t>
  </si>
  <si>
    <t>坦联村峡白公路3km两侧庭院、菜地人居环境整治改造</t>
  </si>
  <si>
    <t>60万/处</t>
  </si>
  <si>
    <t>解决脱贫户111户和监测户4户生产生活和人居环境条件</t>
  </si>
  <si>
    <t>四、巩固三保障成果</t>
  </si>
  <si>
    <t>教育</t>
  </si>
  <si>
    <t>巩固三保障成果</t>
  </si>
  <si>
    <t>享受“雨露计划”职业教育补助</t>
  </si>
  <si>
    <t>隆回县_巩固三保障成果_教育_2023年度雨露计划职业教育补助</t>
  </si>
  <si>
    <t>2023年度隆回县雨露计划职业教育补助</t>
  </si>
  <si>
    <t>对就读中等职业学校、高职高专院校、技师学院已注册普通全日制正式学籍的本县脱贫户家族子女，落实扶贫助学补助政策</t>
  </si>
  <si>
    <t>1500元/人/学期</t>
  </si>
  <si>
    <t>受助家庭子女雨露计划职业学历助学补助实现“应补尽补”，资金发放及时率100%</t>
  </si>
  <si>
    <t>五、其他</t>
  </si>
  <si>
    <t>1.欠发达国有林场建设项目</t>
  </si>
  <si>
    <t>欠发达国有林场森林防火设施建设</t>
  </si>
  <si>
    <t>隆回县木瓜山林场</t>
  </si>
  <si>
    <t>大岭上和画眉山工区</t>
  </si>
  <si>
    <t>隆回县_产业发展_生产项目_隆回县木瓜山国有林场2023年度欠发达林场森林防火隔离带基础设施建设项目</t>
  </si>
  <si>
    <t>隆回县木瓜山国有林场2023年度欠发达林场森林防火隔离带基础设施建设项目</t>
  </si>
  <si>
    <t>县林业局</t>
  </si>
  <si>
    <t>大岭上至画眉山工区防火隔离带建设长6.23千米，宽7米</t>
  </si>
  <si>
    <t>6.1万元/千米</t>
  </si>
  <si>
    <t>利用防火隔离带阻断森林火灾，提高森林防火和应急处置能力，保护周边群众36户125人（其中脱贫户（监测户）8户28人）的生命财产安全和森林资源安全</t>
  </si>
  <si>
    <t>欠发达国有林场旅游路建设</t>
  </si>
  <si>
    <t>隆回县九龙山国有林场</t>
  </si>
  <si>
    <t>烂茅坑工区</t>
  </si>
  <si>
    <t>隆回县_产业发展_生产项目_隆回县九龙山国有林场2023年欠发达国有林场烂茅坑道路硬化基础设施建设项目</t>
  </si>
  <si>
    <t>隆回县九龙山国有林场2023年欠发达国有林场道路硬化基础设施建设项目</t>
  </si>
  <si>
    <t>隆回县九龙山林场</t>
  </si>
  <si>
    <t>烂茅坑工区道路硬化（c30）长0.63千米*宽5.0米*厚0.2米；砌挡土墙120立方米（120米*3.0米*1.0米）；级配碎石垫层315立方米（0.63千米*5.0米*0.1米）；排水沟0.63千米（0.5米*0.3米）；涵管7米</t>
  </si>
  <si>
    <t>63.5万元/千米</t>
  </si>
  <si>
    <t>促进林场森林旅游产业和森林康养的发展，改善周边群众580户1400人（其中脱贫户（监测户）30户105人）的生产生活出行条件，节约出行成本，提高森林防火和应急处置能力，确保人民群众生命财产和森林资源安全</t>
  </si>
  <si>
    <t>欠发达国有林场休闲农业与乡村旅游</t>
  </si>
  <si>
    <t>隆回县望云山林场</t>
  </si>
  <si>
    <t>石半寺工区</t>
  </si>
  <si>
    <t>隆回县_产业发展_生产项目_隆回县望云山国有林场2023年欠发达国有林场游步道产业发展建设项目</t>
  </si>
  <si>
    <t>隆回县望云山国有林场2023年欠发达国有林场游步道产业发展建设项目</t>
  </si>
  <si>
    <t>石半寺至顶山堂森林旅游步道建设长2.3千米，宽度1.6米，其中：步道基础硬化3680平方米；平面大理石铺装2750平方米；大理石梯级1860级（930平方米）；排水沟0.8千米</t>
  </si>
  <si>
    <t>26万元/千米</t>
  </si>
  <si>
    <t>促进林场森林旅游产业和森林康养的发展</t>
  </si>
  <si>
    <t>隆回县白马山林场</t>
  </si>
  <si>
    <t>磨子坪工区</t>
  </si>
  <si>
    <t>隆回县_产业发展_生产项目_白马山国有林场2023年度欠发达国有林场游步道产业发展建设项目</t>
  </si>
  <si>
    <t>隆回县白马山国有林场2023年度欠发达国有林场游步道产业发展建设项目</t>
  </si>
  <si>
    <t>磨子坪旅游步行道建设长800米，宽1.5米，其中：步道基础硬化1280平方米；铺设大理石1050平方米；大理石阶梯300级（150平方米）；防护栏250米；观景台1座（面积10平方米）</t>
  </si>
  <si>
    <t>游步道22.5万元/千米，观景台7万元/座，防护栏200元/米</t>
  </si>
  <si>
    <t>欠发达国有林场棚户房改造</t>
  </si>
  <si>
    <t>烂毛坑工区</t>
  </si>
  <si>
    <t>隆回县_产业发展_生产项目_2023年九龙山国有林场烂茅坑工区棚户房改造项目</t>
  </si>
  <si>
    <t>2023年烂茅坑工区棚户房改造项目</t>
  </si>
  <si>
    <r>
      <rPr>
        <sz val="9"/>
        <rFont val="宋体"/>
        <charset val="134"/>
        <scheme val="minor"/>
      </rPr>
      <t>烂茅坑工区棚户房改造，维修建筑面积350</t>
    </r>
    <r>
      <rPr>
        <sz val="9"/>
        <rFont val="宋体"/>
        <charset val="134"/>
      </rPr>
      <t>㎡</t>
    </r>
    <r>
      <rPr>
        <sz val="9"/>
        <rFont val="宋体"/>
        <charset val="134"/>
        <scheme val="minor"/>
      </rPr>
      <t>.钢筯混凝土楼面（串梁）200.6</t>
    </r>
    <r>
      <rPr>
        <sz val="9"/>
        <rFont val="宋体"/>
        <charset val="134"/>
      </rPr>
      <t>㎡，</t>
    </r>
    <r>
      <rPr>
        <sz val="9"/>
        <rFont val="宋体"/>
        <charset val="134"/>
        <scheme val="minor"/>
      </rPr>
      <t>门32</t>
    </r>
    <r>
      <rPr>
        <sz val="9"/>
        <rFont val="宋体"/>
        <charset val="134"/>
      </rPr>
      <t>㎡</t>
    </r>
    <r>
      <rPr>
        <sz val="9"/>
        <rFont val="宋体"/>
        <charset val="134"/>
        <scheme val="minor"/>
      </rPr>
      <t>（16扇），窗20</t>
    </r>
    <r>
      <rPr>
        <sz val="9"/>
        <rFont val="宋体"/>
        <charset val="134"/>
      </rPr>
      <t>㎡</t>
    </r>
    <r>
      <rPr>
        <sz val="9"/>
        <rFont val="宋体"/>
        <charset val="134"/>
        <scheme val="minor"/>
      </rPr>
      <t>,房屋瓦面218</t>
    </r>
    <r>
      <rPr>
        <sz val="9"/>
        <rFont val="宋体"/>
        <charset val="134"/>
      </rPr>
      <t>㎡</t>
    </r>
    <r>
      <rPr>
        <sz val="9"/>
        <rFont val="宋体"/>
        <charset val="134"/>
        <scheme val="minor"/>
      </rPr>
      <t>（含横梁、枮皮、土青瓦、装饰条），内墙粉刷700</t>
    </r>
    <r>
      <rPr>
        <sz val="9"/>
        <rFont val="宋体"/>
        <charset val="134"/>
      </rPr>
      <t>㎡</t>
    </r>
    <r>
      <rPr>
        <sz val="9"/>
        <rFont val="宋体"/>
        <charset val="134"/>
        <scheme val="minor"/>
      </rPr>
      <t>，扣板100</t>
    </r>
    <r>
      <rPr>
        <sz val="9"/>
        <rFont val="宋体"/>
        <charset val="134"/>
      </rPr>
      <t>㎡，</t>
    </r>
    <r>
      <rPr>
        <sz val="9"/>
        <rFont val="宋体"/>
        <charset val="134"/>
        <scheme val="minor"/>
      </rPr>
      <t>外墙部分加固</t>
    </r>
  </si>
  <si>
    <r>
      <rPr>
        <sz val="9"/>
        <rFont val="宋体"/>
        <charset val="134"/>
        <scheme val="minor"/>
      </rPr>
      <t>钢筋混凝土400元/</t>
    </r>
    <r>
      <rPr>
        <sz val="9"/>
        <rFont val="宋体"/>
        <charset val="134"/>
      </rPr>
      <t>㎡，</t>
    </r>
    <r>
      <rPr>
        <sz val="9"/>
        <rFont val="宋体"/>
        <charset val="134"/>
        <scheme val="minor"/>
      </rPr>
      <t>门500元/</t>
    </r>
    <r>
      <rPr>
        <sz val="9"/>
        <rFont val="宋体"/>
        <charset val="134"/>
      </rPr>
      <t>㎡</t>
    </r>
    <r>
      <rPr>
        <sz val="9"/>
        <rFont val="宋体"/>
        <charset val="134"/>
        <scheme val="minor"/>
      </rPr>
      <t>，窗300元/</t>
    </r>
    <r>
      <rPr>
        <sz val="9"/>
        <rFont val="宋体"/>
        <charset val="134"/>
      </rPr>
      <t>㎡</t>
    </r>
    <r>
      <rPr>
        <sz val="9"/>
        <rFont val="宋体"/>
        <charset val="134"/>
        <scheme val="minor"/>
      </rPr>
      <t>，房屋瓦面260元/</t>
    </r>
    <r>
      <rPr>
        <sz val="9"/>
        <rFont val="宋体"/>
        <charset val="134"/>
      </rPr>
      <t>㎡</t>
    </r>
    <r>
      <rPr>
        <sz val="9"/>
        <rFont val="宋体"/>
        <charset val="134"/>
        <scheme val="minor"/>
      </rPr>
      <t>,墙抹灰15元/</t>
    </r>
    <r>
      <rPr>
        <sz val="9"/>
        <rFont val="宋体"/>
        <charset val="134"/>
      </rPr>
      <t>㎡</t>
    </r>
    <r>
      <rPr>
        <sz val="9"/>
        <rFont val="宋体"/>
        <charset val="134"/>
        <scheme val="minor"/>
      </rPr>
      <t>，扣板25元/</t>
    </r>
    <r>
      <rPr>
        <sz val="9"/>
        <rFont val="宋体"/>
        <charset val="134"/>
      </rPr>
      <t>㎡，</t>
    </r>
    <r>
      <rPr>
        <sz val="9"/>
        <rFont val="宋体"/>
        <charset val="134"/>
        <scheme val="minor"/>
      </rPr>
      <t>外墙部分加固23700元</t>
    </r>
  </si>
  <si>
    <t>改善解决林场职工6户18名生产生活条件，提升林场森林资源管护及森林防火能力</t>
  </si>
  <si>
    <t>欠发达国有林场供水保障设施建设</t>
  </si>
  <si>
    <t>大岭上工区</t>
  </si>
  <si>
    <t>隆回县_产业发展_生产项目_2023年木瓜山国有林场老祖山安全饮水项目</t>
  </si>
  <si>
    <t>2023年老祖山安全饮水项目</t>
  </si>
  <si>
    <t>老祖山安全饮水项目，管道铺设5.1千米，蓄水池（四座）32立方米（容积）</t>
  </si>
  <si>
    <t>管道铺设30元/米，蓄水池1500元/立方米</t>
  </si>
  <si>
    <t>解决林场职工11户40人和香溪村21户78人的安全饮水问题</t>
  </si>
  <si>
    <t>欠发达国有林场森林消防设施建设</t>
  </si>
  <si>
    <t>隆回县大东山国有林场</t>
  </si>
  <si>
    <t>响古岭工区</t>
  </si>
  <si>
    <t>隆回县_产业发展_生产项目_2023年大东山国有林场响古岭工区森林消防蓄水池项目</t>
  </si>
  <si>
    <t>2023年响古岭工区森林消防蓄水池项目</t>
  </si>
  <si>
    <t>隆回县大东山林场</t>
  </si>
  <si>
    <t>响古岭工区森林消防蓄水池建设，森林消防蓄水池2000立方米</t>
  </si>
  <si>
    <t>25万元/座</t>
  </si>
  <si>
    <t>解决林场森林消防用水难题，提升森林消防应急能力</t>
  </si>
  <si>
    <t>石半寺、新田冲工区</t>
  </si>
  <si>
    <t>隆回县_产业发展_生产项目_2023年望云山国有林场龙形寺和石湖凼工区挡土墙及地面硬化项目</t>
  </si>
  <si>
    <t>2023年龙形寺和石湖凼工区挡土墙及地面硬化项目</t>
  </si>
  <si>
    <t>龙形寺和石湖凼工区挡土墙及地面硬化，挡土墙200立方米，地面硬化470平方米</t>
  </si>
  <si>
    <t>挡土墙500元/立方米，硬化150元/平方米</t>
  </si>
  <si>
    <t>改善解决林场职工4户12名生产生活条件，提升林场森林资源管护及森林防火能力</t>
  </si>
  <si>
    <t>2.其他</t>
  </si>
  <si>
    <t>森林生态效益补偿</t>
  </si>
  <si>
    <t>全县</t>
  </si>
  <si>
    <t>隆回县_产业发展_生产项目_2023年林业局森林生态效益补偿</t>
  </si>
  <si>
    <t>2023年森林生态效益补偿</t>
  </si>
  <si>
    <t>全县界定到户（含集体）的省级以上生态公益林面积</t>
  </si>
  <si>
    <t>国有15元/亩，集体和个人18元/亩</t>
  </si>
  <si>
    <t>对省级以上生态公益林林权所有人进行补偿，促进全县生态公益林资源管护</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</si>
</sst>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0;[Red]0"/>
    <numFmt numFmtId="178" formatCode="0.00_ "/>
    <numFmt numFmtId="179" formatCode="0_ "/>
    <numFmt numFmtId="180" formatCode="yyyy&quot;年&quot;m&quot;月&quot;;@"/>
    <numFmt numFmtId="181" formatCode="0.0_);\(0.0\)"/>
    <numFmt numFmtId="182" formatCode="0_);\(0\)"/>
  </numFmts>
  <fonts count="51">
    <font>
      <sz val="11"/>
      <color theme="1"/>
      <name val="宋体"/>
      <charset val="134"/>
      <scheme val="minor"/>
    </font>
    <font>
      <sz val="9"/>
      <name val="宋体"/>
      <charset val="134"/>
      <scheme val="minor"/>
    </font>
    <font>
      <sz val="11"/>
      <name val="宋体"/>
      <charset val="134"/>
      <scheme val="minor"/>
    </font>
    <font>
      <sz val="16"/>
      <name val="仿宋"/>
      <charset val="134"/>
    </font>
    <font>
      <sz val="22"/>
      <name val="方正小标宋_GBK"/>
      <charset val="134"/>
    </font>
    <font>
      <sz val="9"/>
      <name val="方正小标宋_GBK"/>
      <charset val="134"/>
    </font>
    <font>
      <sz val="9"/>
      <name val="宋体"/>
      <charset val="134"/>
    </font>
    <font>
      <b/>
      <sz val="9"/>
      <name val="宋体"/>
      <charset val="134"/>
      <scheme val="minor"/>
    </font>
    <font>
      <sz val="10"/>
      <name val="宋体"/>
      <charset val="134"/>
      <scheme val="minor"/>
    </font>
    <font>
      <sz val="10"/>
      <name val="宋体"/>
      <charset val="134"/>
    </font>
    <font>
      <sz val="9"/>
      <name val="仿宋_GB2312"/>
      <charset val="134"/>
    </font>
    <font>
      <sz val="9"/>
      <name val="Times New Roman"/>
      <charset val="0"/>
    </font>
    <font>
      <sz val="9"/>
      <name val="Times New Roman"/>
      <charset val="134"/>
    </font>
    <font>
      <sz val="9"/>
      <name val="宋体"/>
      <charset val="1"/>
    </font>
    <font>
      <sz val="10"/>
      <name val="宋体"/>
      <charset val="1"/>
    </font>
    <font>
      <sz val="9"/>
      <name val="宋体"/>
      <charset val="134"/>
      <scheme val="major"/>
    </font>
    <font>
      <sz val="8"/>
      <name val="宋体"/>
      <charset val="134"/>
      <scheme val="minor"/>
    </font>
    <font>
      <sz val="9"/>
      <name val="The "/>
      <charset val="134"/>
    </font>
    <font>
      <sz val="9.5"/>
      <name val="宋体"/>
      <charset val="134"/>
      <scheme val="minor"/>
    </font>
    <font>
      <sz val="9"/>
      <name val="宋体"/>
      <charset val="0"/>
    </font>
    <font>
      <sz val="10"/>
      <name val="Times New Roman"/>
      <charset val="134"/>
    </font>
    <font>
      <sz val="11"/>
      <name val="宋体"/>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0000"/>
      <name val="微软雅黑"/>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rgb="FF000000"/>
      <name val="Tahoma"/>
      <charset val="134"/>
    </font>
    <font>
      <sz val="11"/>
      <color rgb="FF000000"/>
      <name val="宋体"/>
      <charset val="134"/>
    </font>
    <font>
      <sz val="9"/>
      <name val="Courier New"/>
      <charset val="134"/>
    </font>
    <font>
      <sz val="9"/>
      <name val="SimSun"/>
      <charset val="134"/>
    </font>
    <font>
      <sz val="9"/>
      <name val="Microsoft YaHei"/>
      <charset val="134"/>
    </font>
    <font>
      <sz val="9"/>
      <name val="The "/>
      <charset val="0"/>
    </font>
    <font>
      <sz val="9"/>
      <name val="Calibri"/>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0"/>
      </left>
      <right style="thin">
        <color indexed="0"/>
      </right>
      <top style="thin">
        <color indexed="0"/>
      </top>
      <bottom style="thin">
        <color indexed="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2" fillId="0" borderId="0" applyProtection="0">
      <alignment vertical="center"/>
    </xf>
    <xf numFmtId="0" fontId="23" fillId="3" borderId="0" applyNumberFormat="0" applyBorder="0" applyAlignment="0" applyProtection="0">
      <alignment vertical="center"/>
    </xf>
    <xf numFmtId="0" fontId="24" fillId="4" borderId="7" applyNumberFormat="0" applyAlignment="0" applyProtection="0">
      <alignment vertical="center"/>
    </xf>
    <xf numFmtId="41" fontId="0" fillId="0" borderId="0" applyFont="0" applyFill="0" applyBorder="0" applyAlignment="0" applyProtection="0">
      <alignment vertical="center"/>
    </xf>
    <xf numFmtId="0" fontId="23" fillId="5" borderId="0" applyNumberFormat="0" applyBorder="0" applyAlignment="0" applyProtection="0">
      <alignment vertical="center"/>
    </xf>
    <xf numFmtId="0" fontId="25" fillId="6" borderId="0" applyNumberFormat="0" applyBorder="0" applyAlignment="0" applyProtection="0">
      <alignment vertical="center"/>
    </xf>
    <xf numFmtId="43" fontId="0" fillId="0" borderId="0" applyFont="0" applyFill="0" applyBorder="0" applyAlignment="0" applyProtection="0">
      <alignment vertical="center"/>
    </xf>
    <xf numFmtId="0" fontId="26"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8" borderId="8" applyNumberFormat="0" applyFont="0" applyAlignment="0" applyProtection="0">
      <alignment vertical="center"/>
    </xf>
    <xf numFmtId="0" fontId="0" fillId="0" borderId="0">
      <alignment vertical="center"/>
    </xf>
    <xf numFmtId="0" fontId="26" fillId="9"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33" fillId="0" borderId="9" applyNumberFormat="0" applyFill="0" applyAlignment="0" applyProtection="0">
      <alignment vertical="center"/>
    </xf>
    <xf numFmtId="0" fontId="34" fillId="0" borderId="9" applyNumberFormat="0" applyFill="0" applyAlignment="0" applyProtection="0">
      <alignment vertical="center"/>
    </xf>
    <xf numFmtId="0" fontId="35" fillId="0" borderId="0"/>
    <xf numFmtId="0" fontId="26" fillId="10" borderId="0" applyNumberFormat="0" applyBorder="0" applyAlignment="0" applyProtection="0">
      <alignment vertical="center"/>
    </xf>
    <xf numFmtId="0" fontId="29" fillId="0" borderId="10" applyNumberFormat="0" applyFill="0" applyAlignment="0" applyProtection="0">
      <alignment vertical="center"/>
    </xf>
    <xf numFmtId="0" fontId="26" fillId="11" borderId="0" applyNumberFormat="0" applyBorder="0" applyAlignment="0" applyProtection="0">
      <alignment vertical="center"/>
    </xf>
    <xf numFmtId="0" fontId="36" fillId="12" borderId="11" applyNumberFormat="0" applyAlignment="0" applyProtection="0">
      <alignment vertical="center"/>
    </xf>
    <xf numFmtId="0" fontId="37" fillId="12" borderId="7" applyNumberFormat="0" applyAlignment="0" applyProtection="0">
      <alignment vertical="center"/>
    </xf>
    <xf numFmtId="0" fontId="38" fillId="13" borderId="12" applyNumberFormat="0" applyAlignment="0" applyProtection="0">
      <alignment vertical="center"/>
    </xf>
    <xf numFmtId="0" fontId="23" fillId="14" borderId="0" applyNumberFormat="0" applyBorder="0" applyAlignment="0" applyProtection="0">
      <alignment vertical="center"/>
    </xf>
    <xf numFmtId="0" fontId="26" fillId="15" borderId="0" applyNumberFormat="0" applyBorder="0" applyAlignment="0" applyProtection="0">
      <alignment vertical="center"/>
    </xf>
    <xf numFmtId="0" fontId="39" fillId="0" borderId="13" applyNumberFormat="0" applyFill="0" applyAlignment="0" applyProtection="0">
      <alignment vertical="center"/>
    </xf>
    <xf numFmtId="0" fontId="40" fillId="0" borderId="14" applyNumberFormat="0" applyFill="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43" fillId="0" borderId="0">
      <alignment vertical="center"/>
    </xf>
    <xf numFmtId="0" fontId="23" fillId="18" borderId="0" applyNumberFormat="0" applyBorder="0" applyAlignment="0" applyProtection="0">
      <alignment vertical="center"/>
    </xf>
    <xf numFmtId="0" fontId="26" fillId="19" borderId="0" applyNumberFormat="0" applyBorder="0" applyAlignment="0" applyProtection="0">
      <alignment vertical="center"/>
    </xf>
    <xf numFmtId="0" fontId="22" fillId="0" borderId="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44" fillId="0" borderId="0"/>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6" fillId="28" borderId="0" applyNumberFormat="0" applyBorder="0" applyAlignment="0" applyProtection="0">
      <alignment vertical="center"/>
    </xf>
    <xf numFmtId="0" fontId="23"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3" fillId="32" borderId="0" applyNumberFormat="0" applyBorder="0" applyAlignment="0" applyProtection="0">
      <alignment vertical="center"/>
    </xf>
    <xf numFmtId="0" fontId="26" fillId="33" borderId="0" applyNumberFormat="0" applyBorder="0" applyAlignment="0" applyProtection="0">
      <alignment vertical="center"/>
    </xf>
    <xf numFmtId="0" fontId="22" fillId="0" borderId="0">
      <alignment vertical="center"/>
    </xf>
    <xf numFmtId="0" fontId="43"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0" fillId="0" borderId="0">
      <alignment vertical="center"/>
    </xf>
    <xf numFmtId="0" fontId="45" fillId="0" borderId="0">
      <alignment vertical="center"/>
    </xf>
    <xf numFmtId="0" fontId="45" fillId="0" borderId="0">
      <alignment vertical="center"/>
    </xf>
    <xf numFmtId="0" fontId="45" fillId="0" borderId="0">
      <alignment vertical="center"/>
    </xf>
    <xf numFmtId="0" fontId="0" fillId="0" borderId="0">
      <alignment vertical="center"/>
    </xf>
    <xf numFmtId="0" fontId="4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227">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vertical="center" wrapText="1"/>
    </xf>
    <xf numFmtId="176" fontId="2" fillId="0" borderId="0" xfId="0" applyNumberFormat="1" applyFont="1" applyFill="1">
      <alignment vertical="center"/>
    </xf>
    <xf numFmtId="0" fontId="2" fillId="0" borderId="0" xfId="0" applyFont="1" applyFill="1" applyAlignment="1">
      <alignment vertical="center"/>
    </xf>
    <xf numFmtId="0" fontId="3"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6" fillId="0" borderId="1" xfId="57" applyNumberFormat="1" applyFont="1" applyFill="1" applyBorder="1" applyAlignment="1" applyProtection="1">
      <alignment horizontal="center" vertical="center" wrapText="1"/>
    </xf>
    <xf numFmtId="0" fontId="6" fillId="0" borderId="1" xfId="56"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7" fontId="1" fillId="0" borderId="1" xfId="58" applyNumberFormat="1" applyFont="1" applyFill="1" applyBorder="1" applyAlignment="1">
      <alignment horizontal="center" vertical="center" wrapText="1" shrinkToFit="1"/>
    </xf>
    <xf numFmtId="0" fontId="4"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xf>
    <xf numFmtId="176" fontId="1" fillId="0" borderId="0" xfId="0" applyNumberFormat="1" applyFont="1" applyFill="1" applyAlignment="1">
      <alignment horizontal="center" vertical="center"/>
    </xf>
    <xf numFmtId="0" fontId="6" fillId="0" borderId="1" xfId="0" applyFont="1" applyFill="1" applyBorder="1" applyAlignment="1">
      <alignment horizontal="left" vertical="center" wrapText="1"/>
    </xf>
    <xf numFmtId="176" fontId="6" fillId="0" borderId="2" xfId="0" applyNumberFormat="1"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0" fontId="6" fillId="0" borderId="1" xfId="37" applyFont="1" applyFill="1" applyBorder="1" applyAlignment="1">
      <alignment horizontal="left" vertical="center" wrapText="1"/>
    </xf>
    <xf numFmtId="0" fontId="6" fillId="0" borderId="2" xfId="0" applyFont="1" applyFill="1" applyBorder="1" applyAlignment="1">
      <alignment horizontal="center" vertical="center" wrapText="1"/>
    </xf>
    <xf numFmtId="57"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57" fontId="1" fillId="0" borderId="1" xfId="0" applyNumberFormat="1"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57" fontId="1" fillId="0" borderId="1" xfId="0" applyNumberFormat="1" applyFont="1" applyBorder="1" applyAlignment="1">
      <alignment horizontal="center" vertical="center"/>
    </xf>
    <xf numFmtId="178" fontId="6" fillId="0" borderId="2" xfId="0" applyNumberFormat="1" applyFont="1" applyFill="1" applyBorder="1" applyAlignment="1">
      <alignment horizontal="center" vertical="center" wrapText="1"/>
    </xf>
    <xf numFmtId="57"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center" vertical="center" wrapText="1"/>
    </xf>
    <xf numFmtId="0" fontId="1" fillId="0" borderId="1" xfId="61" applyFont="1" applyFill="1" applyBorder="1" applyAlignment="1">
      <alignment horizontal="center" vertical="center" wrapText="1"/>
    </xf>
    <xf numFmtId="0" fontId="6" fillId="0" borderId="1" xfId="56" applyFont="1" applyFill="1" applyBorder="1" applyAlignment="1">
      <alignment horizontal="left" vertical="center" wrapText="1"/>
    </xf>
    <xf numFmtId="176" fontId="1" fillId="0" borderId="2" xfId="56"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57" fontId="6" fillId="0" borderId="3"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57"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57" fontId="1"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7" fontId="1" fillId="0" borderId="1" xfId="58" applyNumberFormat="1" applyFont="1" applyFill="1" applyBorder="1" applyAlignment="1">
      <alignment horizontal="left" vertical="center" wrapText="1" shrinkToFit="1"/>
    </xf>
    <xf numFmtId="176" fontId="1" fillId="0" borderId="2" xfId="58" applyNumberFormat="1" applyFont="1" applyFill="1" applyBorder="1" applyAlignment="1">
      <alignment horizontal="center" vertical="center" wrapText="1" shrinkToFit="1"/>
    </xf>
    <xf numFmtId="0" fontId="4" fillId="0" borderId="0" xfId="0" applyFont="1" applyFill="1" applyAlignment="1">
      <alignment vertical="center"/>
    </xf>
    <xf numFmtId="176" fontId="1" fillId="0" borderId="0" xfId="0" applyNumberFormat="1" applyFont="1" applyFill="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176" fontId="1" fillId="0" borderId="1" xfId="0" applyNumberFormat="1" applyFont="1" applyFill="1" applyBorder="1" applyAlignment="1">
      <alignment horizontal="center" vertical="center"/>
    </xf>
    <xf numFmtId="176" fontId="6"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xf>
    <xf numFmtId="176" fontId="1"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xf>
    <xf numFmtId="0" fontId="13" fillId="0" borderId="1" xfId="0" applyFont="1" applyFill="1" applyBorder="1" applyAlignment="1">
      <alignment horizontal="left" vertical="center" wrapText="1"/>
    </xf>
    <xf numFmtId="176" fontId="9" fillId="0" borderId="1" xfId="0" applyNumberFormat="1" applyFont="1" applyBorder="1" applyAlignment="1">
      <alignment horizontal="center" vertical="center" wrapText="1"/>
    </xf>
    <xf numFmtId="0" fontId="14" fillId="0" borderId="1" xfId="0" applyFont="1" applyFill="1" applyBorder="1" applyAlignment="1">
      <alignment horizontal="left" vertical="center" wrapText="1"/>
    </xf>
    <xf numFmtId="176" fontId="9" fillId="0" borderId="1" xfId="0" applyNumberFormat="1" applyFont="1" applyBorder="1" applyAlignment="1">
      <alignment horizontal="center" vertical="center"/>
    </xf>
    <xf numFmtId="0" fontId="9" fillId="0" borderId="1" xfId="0" applyFont="1" applyFill="1" applyBorder="1" applyAlignment="1">
      <alignment horizontal="left" vertical="center" wrapText="1"/>
    </xf>
    <xf numFmtId="176" fontId="1" fillId="0" borderId="1" xfId="56" applyNumberFormat="1" applyFont="1" applyFill="1" applyBorder="1" applyAlignment="1">
      <alignment horizontal="center" vertical="center" wrapText="1"/>
    </xf>
    <xf numFmtId="0" fontId="6" fillId="0" borderId="1" xfId="24" applyFont="1" applyFill="1" applyBorder="1" applyAlignment="1">
      <alignment horizontal="left" vertical="center" wrapText="1"/>
    </xf>
    <xf numFmtId="176" fontId="6"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76" fontId="1" fillId="0" borderId="1" xfId="58" applyNumberFormat="1" applyFont="1" applyFill="1" applyBorder="1" applyAlignment="1">
      <alignment horizontal="center" vertical="center" wrapText="1" shrinkToFit="1"/>
    </xf>
    <xf numFmtId="0" fontId="6" fillId="0" borderId="1" xfId="56" applyFont="1" applyFill="1" applyBorder="1" applyAlignment="1">
      <alignment horizontal="center" vertical="center" wrapText="1" shrinkToFit="1"/>
    </xf>
    <xf numFmtId="177" fontId="6" fillId="0" borderId="1" xfId="58" applyNumberFormat="1" applyFont="1" applyFill="1" applyBorder="1" applyAlignment="1">
      <alignment horizontal="center" vertical="center" wrapText="1" shrinkToFit="1"/>
    </xf>
    <xf numFmtId="49" fontId="6" fillId="0" borderId="1" xfId="0" applyNumberFormat="1" applyFont="1" applyBorder="1" applyAlignment="1">
      <alignment horizontal="center" vertical="center" wrapText="1"/>
    </xf>
    <xf numFmtId="179" fontId="1" fillId="0" borderId="1" xfId="0" applyNumberFormat="1" applyFont="1" applyFill="1" applyBorder="1" applyAlignment="1">
      <alignment horizontal="center" vertical="center" wrapText="1"/>
    </xf>
    <xf numFmtId="177" fontId="6" fillId="0" borderId="1" xfId="58" applyNumberFormat="1" applyFont="1" applyFill="1" applyBorder="1" applyAlignment="1">
      <alignment horizontal="center" vertical="center" wrapText="1"/>
    </xf>
    <xf numFmtId="57" fontId="6" fillId="0" borderId="1" xfId="0" applyNumberFormat="1" applyFont="1" applyFill="1" applyBorder="1" applyAlignment="1">
      <alignment horizontal="center" vertical="center" shrinkToFit="1"/>
    </xf>
    <xf numFmtId="0" fontId="1" fillId="0" borderId="1" xfId="0" applyFont="1" applyBorder="1" applyAlignment="1">
      <alignment horizontal="left" vertical="center" wrapText="1"/>
    </xf>
    <xf numFmtId="0" fontId="12" fillId="0" borderId="1" xfId="0" applyFont="1" applyBorder="1" applyAlignment="1">
      <alignment horizontal="center" vertical="center" wrapText="1"/>
    </xf>
    <xf numFmtId="49" fontId="6" fillId="0" borderId="1" xfId="0" applyNumberFormat="1" applyFont="1" applyBorder="1" applyAlignment="1">
      <alignment horizontal="left" vertical="center" wrapText="1"/>
    </xf>
    <xf numFmtId="0" fontId="6" fillId="0" borderId="2" xfId="0" applyNumberFormat="1" applyFont="1" applyBorder="1" applyAlignment="1">
      <alignment horizontal="center" vertical="center" wrapText="1"/>
    </xf>
    <xf numFmtId="18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180" fontId="6" fillId="0" borderId="1" xfId="0" applyNumberFormat="1" applyFont="1" applyFill="1" applyBorder="1" applyAlignment="1">
      <alignment horizontal="center" vertical="center"/>
    </xf>
    <xf numFmtId="57" fontId="6" fillId="0" borderId="1" xfId="0" applyNumberFormat="1" applyFont="1" applyFill="1" applyBorder="1" applyAlignment="1">
      <alignment horizontal="center" vertical="center"/>
    </xf>
    <xf numFmtId="177" fontId="6" fillId="0" borderId="1" xfId="58"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18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180" fontId="1" fillId="0" borderId="1" xfId="58" applyNumberFormat="1" applyFont="1" applyFill="1" applyBorder="1" applyAlignment="1">
      <alignment horizontal="center" vertical="center" wrapText="1" shrinkToFit="1"/>
    </xf>
    <xf numFmtId="178" fontId="6" fillId="0" borderId="1" xfId="0" applyNumberFormat="1" applyFont="1" applyFill="1" applyBorder="1" applyAlignment="1">
      <alignment horizontal="center" vertical="center"/>
    </xf>
    <xf numFmtId="179" fontId="6" fillId="0" borderId="1" xfId="0" applyNumberFormat="1" applyFont="1" applyFill="1" applyBorder="1" applyAlignment="1">
      <alignment horizontal="left" vertical="center" wrapText="1"/>
    </xf>
    <xf numFmtId="178" fontId="6" fillId="0" borderId="1" xfId="0" applyNumberFormat="1" applyFont="1" applyFill="1" applyBorder="1" applyAlignment="1">
      <alignment horizontal="center" vertical="center" wrapText="1"/>
    </xf>
    <xf numFmtId="0" fontId="6" fillId="0" borderId="1" xfId="37"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180" fontId="6" fillId="0" borderId="1" xfId="37" applyNumberFormat="1" applyFont="1" applyFill="1" applyBorder="1" applyAlignment="1">
      <alignment horizontal="center" vertical="center" shrinkToFit="1"/>
    </xf>
    <xf numFmtId="181" fontId="6" fillId="0" borderId="1" xfId="0" applyNumberFormat="1" applyFont="1" applyFill="1" applyBorder="1" applyAlignment="1">
      <alignment horizontal="center" vertical="center" wrapText="1"/>
    </xf>
    <xf numFmtId="176" fontId="6" fillId="0" borderId="2" xfId="37" applyNumberFormat="1"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182" fontId="6" fillId="0" borderId="1" xfId="0" applyNumberFormat="1" applyFont="1" applyFill="1" applyBorder="1" applyAlignment="1">
      <alignment horizontal="left" vertical="center" wrapText="1"/>
    </xf>
    <xf numFmtId="182" fontId="6" fillId="0" borderId="1" xfId="0" applyNumberFormat="1" applyFont="1" applyFill="1" applyBorder="1" applyAlignment="1">
      <alignment horizontal="center" vertical="center" wrapText="1"/>
    </xf>
    <xf numFmtId="176" fontId="6" fillId="0" borderId="1" xfId="37" applyNumberFormat="1" applyFont="1" applyFill="1" applyBorder="1" applyAlignment="1">
      <alignment horizontal="center" vertical="center" wrapText="1"/>
    </xf>
    <xf numFmtId="176" fontId="6" fillId="0" borderId="1" xfId="45" applyNumberFormat="1"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0" fontId="13" fillId="0" borderId="1" xfId="0" applyFont="1" applyFill="1" applyBorder="1" applyAlignment="1">
      <alignment horizontal="center" vertical="center" wrapText="1"/>
    </xf>
    <xf numFmtId="0" fontId="6" fillId="0" borderId="1" xfId="62" applyFont="1" applyFill="1" applyBorder="1" applyAlignment="1">
      <alignment horizontal="center" vertical="center" wrapText="1"/>
    </xf>
    <xf numFmtId="57" fontId="6" fillId="0" borderId="1" xfId="0" applyNumberFormat="1" applyFont="1" applyFill="1" applyBorder="1" applyAlignment="1">
      <alignment horizontal="left" vertical="center" wrapText="1"/>
    </xf>
    <xf numFmtId="0" fontId="1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shrinkToFit="1"/>
    </xf>
    <xf numFmtId="0" fontId="1" fillId="0" borderId="1" xfId="56" applyFont="1" applyFill="1" applyBorder="1" applyAlignment="1">
      <alignment horizontal="center" vertical="center" wrapText="1" shrinkToFit="1"/>
    </xf>
    <xf numFmtId="0" fontId="6" fillId="0" borderId="1" xfId="61" applyNumberFormat="1" applyFont="1" applyFill="1" applyBorder="1" applyAlignment="1" applyProtection="1">
      <alignment horizontal="left" vertical="center" wrapText="1"/>
    </xf>
    <xf numFmtId="176" fontId="10" fillId="0" borderId="2" xfId="0" applyNumberFormat="1" applyFont="1" applyFill="1" applyBorder="1" applyAlignment="1">
      <alignment horizontal="center" vertical="center" wrapText="1"/>
    </xf>
    <xf numFmtId="178" fontId="1" fillId="0" borderId="2" xfId="56" applyNumberFormat="1" applyFont="1" applyFill="1" applyBorder="1" applyAlignment="1">
      <alignment horizontal="center" vertical="center" wrapText="1"/>
    </xf>
    <xf numFmtId="0" fontId="6" fillId="0" borderId="1" xfId="57" applyFont="1" applyFill="1" applyBorder="1" applyAlignment="1">
      <alignment horizontal="center" vertical="center" wrapText="1"/>
    </xf>
    <xf numFmtId="0" fontId="6" fillId="0" borderId="1" xfId="45" applyFont="1" applyFill="1" applyBorder="1" applyAlignment="1">
      <alignment horizontal="left" vertical="center" wrapText="1"/>
    </xf>
    <xf numFmtId="176" fontId="6" fillId="0" borderId="2" xfId="45"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 fillId="0" borderId="0" xfId="0" applyFont="1" applyFill="1" applyAlignment="1">
      <alignment vertical="center" wrapText="1"/>
    </xf>
    <xf numFmtId="177" fontId="1" fillId="0" borderId="1" xfId="58" applyNumberFormat="1"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176" fontId="6" fillId="0" borderId="1" xfId="45"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6" fillId="0" borderId="1" xfId="61" applyFont="1" applyFill="1" applyBorder="1" applyAlignment="1">
      <alignment horizontal="center" vertical="center" wrapText="1"/>
    </xf>
    <xf numFmtId="0" fontId="9" fillId="0" borderId="2" xfId="0" applyFont="1" applyFill="1" applyBorder="1" applyAlignment="1">
      <alignment horizontal="center" vertical="center" wrapText="1"/>
    </xf>
    <xf numFmtId="0" fontId="18" fillId="0" borderId="1" xfId="0" applyFont="1" applyFill="1" applyBorder="1" applyAlignment="1">
      <alignment horizontal="left" vertical="center" wrapText="1"/>
    </xf>
    <xf numFmtId="57" fontId="13" fillId="0" borderId="1" xfId="0" applyNumberFormat="1" applyFont="1" applyFill="1" applyBorder="1" applyAlignment="1">
      <alignment horizontal="center" vertical="center" wrapText="1"/>
    </xf>
    <xf numFmtId="0" fontId="6" fillId="0" borderId="1" xfId="62" applyFont="1" applyFill="1" applyBorder="1" applyAlignment="1" applyProtection="1">
      <alignment horizontal="center" vertical="center" wrapText="1"/>
    </xf>
    <xf numFmtId="176" fontId="6" fillId="0" borderId="2" xfId="62" applyNumberFormat="1" applyFont="1" applyFill="1" applyBorder="1" applyAlignment="1" applyProtection="1">
      <alignment horizontal="center" vertical="center" shrinkToFit="1"/>
    </xf>
    <xf numFmtId="176" fontId="6" fillId="0" borderId="1" xfId="62" applyNumberFormat="1" applyFont="1" applyFill="1" applyBorder="1" applyAlignment="1" applyProtection="1">
      <alignment horizontal="center" vertical="center" shrinkToFit="1"/>
    </xf>
    <xf numFmtId="0" fontId="6" fillId="0"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1" xfId="57" applyNumberFormat="1" applyFont="1" applyFill="1" applyBorder="1" applyAlignment="1">
      <alignment horizontal="center" vertical="center" wrapText="1"/>
    </xf>
    <xf numFmtId="0" fontId="6" fillId="0" borderId="1" xfId="57" applyFont="1" applyFill="1" applyBorder="1" applyAlignment="1">
      <alignment horizontal="left" vertical="center" wrapText="1"/>
    </xf>
    <xf numFmtId="0" fontId="6" fillId="0" borderId="2" xfId="57" applyNumberFormat="1" applyFont="1" applyFill="1" applyBorder="1" applyAlignment="1">
      <alignment horizontal="center" vertical="center" wrapText="1"/>
    </xf>
    <xf numFmtId="57" fontId="6" fillId="0" borderId="4" xfId="0" applyNumberFormat="1" applyFont="1" applyFill="1" applyBorder="1" applyAlignment="1">
      <alignment horizontal="center" vertical="center"/>
    </xf>
    <xf numFmtId="57" fontId="6"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center" vertical="center" wrapText="1"/>
    </xf>
    <xf numFmtId="176" fontId="6" fillId="0" borderId="2" xfId="0" applyNumberFormat="1" applyFont="1" applyBorder="1" applyAlignment="1">
      <alignment horizontal="center" vertical="center" wrapText="1"/>
    </xf>
    <xf numFmtId="49" fontId="6" fillId="0" borderId="1" xfId="58" applyNumberFormat="1" applyFont="1" applyFill="1" applyBorder="1" applyAlignment="1">
      <alignment horizontal="center" vertical="center" wrapText="1" shrinkToFit="1"/>
    </xf>
    <xf numFmtId="177" fontId="6" fillId="2" borderId="1" xfId="58" applyNumberFormat="1" applyFont="1" applyFill="1" applyBorder="1" applyAlignment="1">
      <alignment horizontal="center" vertical="center" wrapText="1" shrinkToFit="1"/>
    </xf>
    <xf numFmtId="177" fontId="6" fillId="0" borderId="1" xfId="58" applyNumberFormat="1" applyFont="1" applyFill="1" applyBorder="1" applyAlignment="1">
      <alignment horizontal="left" vertical="center" wrapText="1" shrinkToFit="1"/>
    </xf>
    <xf numFmtId="177" fontId="6" fillId="0" borderId="2" xfId="58" applyNumberFormat="1" applyFont="1" applyFill="1" applyBorder="1" applyAlignment="1">
      <alignment horizontal="center" vertical="center" wrapText="1" shrinkToFit="1"/>
    </xf>
    <xf numFmtId="49" fontId="6" fillId="0" borderId="1" xfId="58" applyNumberFormat="1" applyFont="1" applyFill="1" applyBorder="1" applyAlignment="1">
      <alignment horizontal="center" vertical="center" shrinkToFit="1"/>
    </xf>
    <xf numFmtId="0" fontId="6" fillId="0" borderId="1" xfId="0" applyFont="1" applyBorder="1" applyAlignment="1">
      <alignment horizontal="center" vertical="center"/>
    </xf>
    <xf numFmtId="57" fontId="6" fillId="0" borderId="4" xfId="0" applyNumberFormat="1" applyFont="1" applyBorder="1" applyAlignment="1">
      <alignment horizontal="center" vertical="center" wrapText="1"/>
    </xf>
    <xf numFmtId="0" fontId="6" fillId="0" borderId="4" xfId="0" applyFont="1" applyBorder="1" applyAlignment="1">
      <alignment horizontal="left" vertical="center" wrapText="1"/>
    </xf>
    <xf numFmtId="0" fontId="6" fillId="0" borderId="6" xfId="0" applyFont="1" applyBorder="1" applyAlignment="1">
      <alignment horizontal="center" vertical="center" wrapText="1"/>
    </xf>
    <xf numFmtId="176" fontId="6" fillId="0" borderId="1" xfId="57" applyNumberFormat="1" applyFont="1" applyFill="1" applyBorder="1" applyAlignment="1">
      <alignment horizontal="center" vertical="center" wrapText="1"/>
    </xf>
    <xf numFmtId="176" fontId="6" fillId="0" borderId="1" xfId="58" applyNumberFormat="1" applyFont="1" applyFill="1" applyBorder="1" applyAlignment="1">
      <alignment horizontal="center" vertical="center" wrapText="1" shrinkToFit="1"/>
    </xf>
    <xf numFmtId="0" fontId="6" fillId="0" borderId="1" xfId="57"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76" fontId="6" fillId="0" borderId="2" xfId="21"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177" fontId="6" fillId="0" borderId="1" xfId="58" applyNumberFormat="1" applyFont="1" applyFill="1" applyBorder="1" applyAlignment="1" applyProtection="1">
      <alignment horizontal="left" vertical="center" wrapText="1"/>
    </xf>
    <xf numFmtId="176" fontId="6" fillId="0" borderId="1" xfId="21" applyNumberFormat="1" applyFont="1" applyFill="1" applyBorder="1" applyAlignment="1">
      <alignment horizontal="center" vertical="center" wrapText="1"/>
    </xf>
    <xf numFmtId="0" fontId="6" fillId="0" borderId="1" xfId="63"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0" borderId="1" xfId="40" applyFont="1" applyFill="1" applyBorder="1" applyAlignment="1">
      <alignment horizontal="center" vertical="center" wrapText="1"/>
    </xf>
    <xf numFmtId="0" fontId="6" fillId="0" borderId="1" xfId="15" applyFont="1" applyFill="1" applyBorder="1" applyAlignment="1">
      <alignment horizontal="center" vertical="center" wrapText="1"/>
    </xf>
    <xf numFmtId="0" fontId="6" fillId="0" borderId="1" xfId="67" applyFont="1" applyFill="1" applyBorder="1" applyAlignment="1">
      <alignment horizontal="center" vertical="center" wrapText="1"/>
    </xf>
    <xf numFmtId="0" fontId="6" fillId="0" borderId="1" xfId="64" applyFont="1" applyFill="1" applyBorder="1" applyAlignment="1">
      <alignment horizontal="center" vertical="center" wrapText="1"/>
    </xf>
    <xf numFmtId="0" fontId="6" fillId="0" borderId="1" xfId="69" applyFont="1" applyFill="1" applyBorder="1" applyAlignment="1">
      <alignment horizontal="center" vertical="center" wrapText="1"/>
    </xf>
    <xf numFmtId="0" fontId="1" fillId="0" borderId="1" xfId="72"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6" fillId="0" borderId="1" xfId="60" applyFont="1" applyFill="1" applyBorder="1" applyAlignment="1">
      <alignment horizontal="left" vertical="center" wrapText="1"/>
    </xf>
    <xf numFmtId="57" fontId="6" fillId="2" borderId="1" xfId="0" applyNumberFormat="1" applyFont="1" applyFill="1" applyBorder="1" applyAlignment="1">
      <alignment horizontal="center" vertical="center" wrapText="1"/>
    </xf>
    <xf numFmtId="0" fontId="6" fillId="2" borderId="2" xfId="21"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176" fontId="10" fillId="0" borderId="2" xfId="0" applyNumberFormat="1" applyFont="1" applyFill="1" applyBorder="1" applyAlignment="1" applyProtection="1">
      <alignment horizontal="center" vertical="center" wrapText="1"/>
    </xf>
    <xf numFmtId="176" fontId="6" fillId="0" borderId="2" xfId="0" applyNumberFormat="1" applyFont="1" applyFill="1" applyBorder="1" applyAlignment="1" applyProtection="1">
      <alignment horizontal="center" vertical="center" wrapText="1"/>
    </xf>
    <xf numFmtId="0" fontId="6" fillId="0" borderId="1" xfId="64" applyFont="1" applyFill="1" applyBorder="1" applyAlignment="1">
      <alignment horizontal="left" vertical="center" wrapText="1"/>
    </xf>
    <xf numFmtId="0" fontId="6" fillId="0" borderId="1" xfId="69" applyFont="1" applyFill="1" applyBorder="1" applyAlignment="1">
      <alignment horizontal="left" vertical="center" wrapText="1"/>
    </xf>
    <xf numFmtId="176" fontId="6" fillId="0" borderId="2" xfId="71" applyNumberFormat="1" applyFont="1" applyFill="1" applyBorder="1" applyAlignment="1">
      <alignment horizontal="center" vertical="center"/>
    </xf>
    <xf numFmtId="0" fontId="1" fillId="0" borderId="1" xfId="72" applyFont="1" applyFill="1" applyBorder="1" applyAlignment="1">
      <alignment horizontal="left" vertical="center" wrapText="1"/>
    </xf>
    <xf numFmtId="0" fontId="1" fillId="0" borderId="1" xfId="73" applyFont="1" applyFill="1" applyBorder="1" applyAlignment="1">
      <alignment horizontal="center" vertical="center" wrapText="1"/>
    </xf>
    <xf numFmtId="176" fontId="6" fillId="2" borderId="1" xfId="21"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9" fillId="2" borderId="1" xfId="0" applyFont="1" applyFill="1" applyBorder="1" applyAlignment="1">
      <alignment horizontal="left" vertical="center" wrapText="1"/>
    </xf>
    <xf numFmtId="176" fontId="10"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6" fillId="0" borderId="1" xfId="66" applyFont="1" applyFill="1" applyBorder="1" applyAlignment="1">
      <alignment horizontal="left" vertical="center" wrapText="1"/>
    </xf>
    <xf numFmtId="0" fontId="6" fillId="0" borderId="1" xfId="70" applyFont="1" applyFill="1" applyBorder="1" applyAlignment="1">
      <alignment horizontal="left" vertical="center" wrapText="1"/>
    </xf>
    <xf numFmtId="176" fontId="6" fillId="0" borderId="1" xfId="71" applyNumberFormat="1" applyFont="1" applyFill="1" applyBorder="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vertical="center" wrapText="1"/>
    </xf>
    <xf numFmtId="178" fontId="1" fillId="0" borderId="2" xfId="0" applyNumberFormat="1" applyFont="1" applyFill="1" applyBorder="1" applyAlignment="1">
      <alignment horizontal="center" vertical="center"/>
    </xf>
    <xf numFmtId="0" fontId="6" fillId="0" borderId="1" xfId="45" applyFont="1" applyFill="1" applyBorder="1" applyAlignment="1">
      <alignment horizontal="center" vertical="center" wrapText="1"/>
    </xf>
    <xf numFmtId="57" fontId="15" fillId="0" borderId="1"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cellXfs>
  <cellStyles count="74">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Excel Built-in Accent3"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46"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常规 48" xfId="4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Sheet1" xfId="56"/>
    <cellStyle name="常规 2" xfId="57"/>
    <cellStyle name="常规 2 10 12" xfId="58"/>
    <cellStyle name="常规 20" xfId="59"/>
    <cellStyle name="常规 15" xfId="60"/>
    <cellStyle name="常规 41" xfId="61"/>
    <cellStyle name="常规 10 10 3" xfId="62"/>
    <cellStyle name="常规 14" xfId="63"/>
    <cellStyle name="常规 7" xfId="64"/>
    <cellStyle name="常规 17" xfId="65"/>
    <cellStyle name="常规 10" xfId="66"/>
    <cellStyle name="常规 4" xfId="67"/>
    <cellStyle name="常规 18" xfId="68"/>
    <cellStyle name="常规 11" xfId="69"/>
    <cellStyle name="常规 19" xfId="70"/>
    <cellStyle name="常规 5" xfId="71"/>
    <cellStyle name="常规 13" xfId="72"/>
    <cellStyle name="常规 2 11" xfId="7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762"/>
  <sheetViews>
    <sheetView tabSelected="1" topLeftCell="C1" workbookViewId="0">
      <pane ySplit="8" topLeftCell="A762" activePane="bottomLeft" state="frozen"/>
      <selection/>
      <selection pane="bottomLeft" activeCell="N544" sqref="N544"/>
    </sheetView>
  </sheetViews>
  <sheetFormatPr defaultColWidth="8.65833333333333" defaultRowHeight="87" customHeight="1"/>
  <cols>
    <col min="1" max="1" width="3.59166666666667" style="3" customWidth="1"/>
    <col min="2" max="2" width="7.65833333333333" style="4" customWidth="1"/>
    <col min="3" max="3" width="5.975" style="4" customWidth="1"/>
    <col min="4" max="4" width="10.5333333333333" style="4" customWidth="1"/>
    <col min="5" max="5" width="6.925" style="4" customWidth="1"/>
    <col min="6" max="6" width="8.85" style="4" customWidth="1"/>
    <col min="7" max="7" width="26.7916666666667" style="2" customWidth="1"/>
    <col min="8" max="8" width="19.8166666666667" style="4" customWidth="1"/>
    <col min="9" max="9" width="3.10833333333333" style="5" customWidth="1"/>
    <col min="10" max="10" width="8.875" style="4" customWidth="1"/>
    <col min="11" max="11" width="9.375" style="4" customWidth="1"/>
    <col min="12" max="12" width="4.40833333333333" style="4" customWidth="1"/>
    <col min="13" max="13" width="6.00833333333333" style="4" customWidth="1"/>
    <col min="14" max="14" width="46.1333333333333" style="6" customWidth="1"/>
    <col min="15" max="15" width="12.4833333333333" style="7" customWidth="1"/>
    <col min="16" max="16" width="8.18333333333333" style="8" customWidth="1"/>
    <col min="17" max="17" width="6.375" style="8" customWidth="1"/>
    <col min="18" max="18" width="8.04166666666667" style="8" customWidth="1"/>
    <col min="19" max="19" width="6.875" style="8" customWidth="1"/>
    <col min="20" max="20" width="21.2166666666667" style="9" customWidth="1"/>
    <col min="21" max="44" width="8.65833333333333" style="3" customWidth="1"/>
    <col min="45" max="16332" width="5.375" style="3" customWidth="1"/>
    <col min="16333" max="16363" width="8.65833333333333" style="3" customWidth="1"/>
    <col min="16364" max="16384" width="8.65833333333333" style="3"/>
  </cols>
  <sheetData>
    <row r="1" ht="28" customHeight="1" spans="1:1">
      <c r="A1" s="10" t="s">
        <v>0</v>
      </c>
    </row>
    <row r="2" ht="35" customHeight="1" spans="1:20">
      <c r="A2" s="11" t="s">
        <v>1</v>
      </c>
      <c r="B2" s="11"/>
      <c r="C2" s="11"/>
      <c r="D2" s="11"/>
      <c r="E2" s="11"/>
      <c r="F2" s="11"/>
      <c r="G2" s="12"/>
      <c r="H2" s="11"/>
      <c r="I2" s="33"/>
      <c r="J2" s="11"/>
      <c r="K2" s="11"/>
      <c r="L2" s="11"/>
      <c r="M2" s="11"/>
      <c r="N2" s="11"/>
      <c r="O2" s="11"/>
      <c r="P2" s="11"/>
      <c r="Q2" s="11"/>
      <c r="R2" s="11"/>
      <c r="S2" s="11"/>
      <c r="T2" s="75"/>
    </row>
    <row r="3" s="1" customFormat="1" ht="21" customHeight="1" spans="1:20">
      <c r="A3" s="13"/>
      <c r="B3" s="14"/>
      <c r="C3" s="14"/>
      <c r="D3" s="13"/>
      <c r="E3" s="13"/>
      <c r="F3" s="2"/>
      <c r="G3" s="2"/>
      <c r="H3" s="2"/>
      <c r="I3" s="34"/>
      <c r="J3" s="2"/>
      <c r="K3" s="2"/>
      <c r="L3" s="2"/>
      <c r="M3" s="2"/>
      <c r="N3" s="35"/>
      <c r="O3" s="34"/>
      <c r="P3" s="36"/>
      <c r="Q3" s="76"/>
      <c r="R3" s="76"/>
      <c r="S3" s="76"/>
      <c r="T3" s="77"/>
    </row>
    <row r="4" s="2" customFormat="1" ht="20" customHeight="1" spans="1:22">
      <c r="A4" s="15" t="s">
        <v>2</v>
      </c>
      <c r="B4" s="15" t="s">
        <v>3</v>
      </c>
      <c r="C4" s="15"/>
      <c r="D4" s="15"/>
      <c r="E4" s="15" t="s">
        <v>4</v>
      </c>
      <c r="F4" s="15" t="s">
        <v>5</v>
      </c>
      <c r="G4" s="15" t="s">
        <v>6</v>
      </c>
      <c r="H4" s="15" t="s">
        <v>7</v>
      </c>
      <c r="I4" s="15" t="s">
        <v>8</v>
      </c>
      <c r="J4" s="15" t="s">
        <v>9</v>
      </c>
      <c r="K4" s="15"/>
      <c r="L4" s="15" t="s">
        <v>10</v>
      </c>
      <c r="M4" s="15"/>
      <c r="N4" s="15" t="s">
        <v>11</v>
      </c>
      <c r="O4" s="15" t="s">
        <v>12</v>
      </c>
      <c r="P4" s="30" t="s">
        <v>13</v>
      </c>
      <c r="Q4" s="30"/>
      <c r="R4" s="30"/>
      <c r="S4" s="30"/>
      <c r="T4" s="15" t="s">
        <v>14</v>
      </c>
      <c r="U4" s="78"/>
      <c r="V4" s="78"/>
    </row>
    <row r="5" s="2" customFormat="1" ht="20" customHeight="1" spans="1:22">
      <c r="A5" s="15"/>
      <c r="B5" s="15" t="s">
        <v>15</v>
      </c>
      <c r="C5" s="15" t="s">
        <v>16</v>
      </c>
      <c r="D5" s="15" t="s">
        <v>17</v>
      </c>
      <c r="E5" s="15"/>
      <c r="F5" s="15"/>
      <c r="G5" s="15"/>
      <c r="H5" s="15"/>
      <c r="I5" s="15"/>
      <c r="J5" s="15" t="s">
        <v>18</v>
      </c>
      <c r="K5" s="15" t="s">
        <v>19</v>
      </c>
      <c r="L5" s="15" t="s">
        <v>20</v>
      </c>
      <c r="M5" s="15" t="s">
        <v>21</v>
      </c>
      <c r="N5" s="15"/>
      <c r="O5" s="15"/>
      <c r="P5" s="30" t="s">
        <v>22</v>
      </c>
      <c r="Q5" s="30" t="s">
        <v>23</v>
      </c>
      <c r="R5" s="30"/>
      <c r="S5" s="30" t="s">
        <v>24</v>
      </c>
      <c r="T5" s="15"/>
      <c r="U5" s="78"/>
      <c r="V5" s="78"/>
    </row>
    <row r="6" s="2" customFormat="1" ht="51" customHeight="1" spans="1:22">
      <c r="A6" s="15"/>
      <c r="B6" s="15"/>
      <c r="C6" s="15"/>
      <c r="D6" s="15"/>
      <c r="E6" s="15"/>
      <c r="F6" s="15"/>
      <c r="G6" s="15"/>
      <c r="H6" s="15"/>
      <c r="I6" s="15"/>
      <c r="J6" s="15"/>
      <c r="K6" s="15"/>
      <c r="L6" s="15"/>
      <c r="M6" s="15"/>
      <c r="N6" s="15"/>
      <c r="O6" s="15"/>
      <c r="P6" s="30"/>
      <c r="Q6" s="30" t="s">
        <v>25</v>
      </c>
      <c r="R6" s="30" t="s">
        <v>26</v>
      </c>
      <c r="S6" s="30"/>
      <c r="T6" s="15"/>
      <c r="U6" s="79"/>
      <c r="V6" s="79"/>
    </row>
    <row r="7" s="1" customFormat="1" ht="22" customHeight="1" spans="1:20">
      <c r="A7" s="15"/>
      <c r="B7" s="15" t="s">
        <v>27</v>
      </c>
      <c r="C7" s="15"/>
      <c r="D7" s="15"/>
      <c r="E7" s="15"/>
      <c r="F7" s="15"/>
      <c r="G7" s="15"/>
      <c r="H7" s="15"/>
      <c r="I7" s="15"/>
      <c r="J7" s="15"/>
      <c r="K7" s="15"/>
      <c r="L7" s="15"/>
      <c r="M7" s="15"/>
      <c r="N7" s="37"/>
      <c r="O7" s="15"/>
      <c r="P7" s="38">
        <f>P8+P351+P385+P748+P751</f>
        <v>41603.1</v>
      </c>
      <c r="Q7" s="80"/>
      <c r="R7" s="30">
        <f>R8+R351+R385+R748+R751</f>
        <v>39904.5</v>
      </c>
      <c r="S7" s="30">
        <f>S8+S351+S385+S748+S751</f>
        <v>1698.6</v>
      </c>
      <c r="T7" s="37"/>
    </row>
    <row r="8" s="1" customFormat="1" ht="22.5" spans="1:20">
      <c r="A8" s="15"/>
      <c r="B8" s="16" t="s">
        <v>28</v>
      </c>
      <c r="C8" s="15"/>
      <c r="D8" s="15"/>
      <c r="E8" s="15"/>
      <c r="F8" s="15"/>
      <c r="G8" s="15"/>
      <c r="H8" s="15"/>
      <c r="I8" s="15"/>
      <c r="J8" s="15"/>
      <c r="K8" s="15"/>
      <c r="L8" s="15"/>
      <c r="M8" s="15"/>
      <c r="N8" s="37"/>
      <c r="O8" s="15"/>
      <c r="P8" s="38">
        <f>P9+P35+P48+P348</f>
        <v>16541.1</v>
      </c>
      <c r="Q8" s="80"/>
      <c r="R8" s="30">
        <f>R9+R35+R48+R348</f>
        <v>14942.75</v>
      </c>
      <c r="S8" s="30">
        <f>S9+S35+S48+S348</f>
        <v>1598.35</v>
      </c>
      <c r="T8" s="37"/>
    </row>
    <row r="9" s="1" customFormat="1" ht="22.5" spans="1:20">
      <c r="A9" s="15"/>
      <c r="B9" s="17" t="s">
        <v>29</v>
      </c>
      <c r="C9" s="15"/>
      <c r="D9" s="15"/>
      <c r="E9" s="15"/>
      <c r="F9" s="15"/>
      <c r="G9" s="15"/>
      <c r="H9" s="15"/>
      <c r="I9" s="15"/>
      <c r="J9" s="15"/>
      <c r="K9" s="15"/>
      <c r="L9" s="15"/>
      <c r="M9" s="15"/>
      <c r="N9" s="37"/>
      <c r="O9" s="15"/>
      <c r="P9" s="38">
        <f>P10+P26+P32</f>
        <v>3825.41</v>
      </c>
      <c r="Q9" s="80"/>
      <c r="R9" s="30">
        <f>R10+R26+R32</f>
        <v>3800</v>
      </c>
      <c r="S9" s="30">
        <f>S10+S26+S32</f>
        <v>25.41</v>
      </c>
      <c r="T9" s="37"/>
    </row>
    <row r="10" s="1" customFormat="1" ht="22.5" spans="1:20">
      <c r="A10" s="15"/>
      <c r="B10" s="17" t="s">
        <v>30</v>
      </c>
      <c r="C10" s="15"/>
      <c r="D10" s="15"/>
      <c r="E10" s="15"/>
      <c r="F10" s="15"/>
      <c r="G10" s="15"/>
      <c r="H10" s="15"/>
      <c r="I10" s="15"/>
      <c r="J10" s="15"/>
      <c r="K10" s="15"/>
      <c r="L10" s="15"/>
      <c r="M10" s="15"/>
      <c r="N10" s="37"/>
      <c r="O10" s="15"/>
      <c r="P10" s="38">
        <f>SUM(P11:P25)</f>
        <v>3431.41</v>
      </c>
      <c r="Q10" s="80"/>
      <c r="R10" s="30">
        <f>SUM(R11:R25)</f>
        <v>3420</v>
      </c>
      <c r="S10" s="30">
        <f>SUM(S11:S25)</f>
        <v>11.41</v>
      </c>
      <c r="T10" s="37"/>
    </row>
    <row r="11" s="1" customFormat="1" ht="45" spans="1:20">
      <c r="A11" s="15">
        <v>1</v>
      </c>
      <c r="B11" s="15" t="s">
        <v>31</v>
      </c>
      <c r="C11" s="15" t="s">
        <v>32</v>
      </c>
      <c r="D11" s="15" t="s">
        <v>33</v>
      </c>
      <c r="E11" s="15" t="s">
        <v>34</v>
      </c>
      <c r="F11" s="15" t="s">
        <v>35</v>
      </c>
      <c r="G11" s="18" t="s">
        <v>36</v>
      </c>
      <c r="H11" s="15" t="s">
        <v>37</v>
      </c>
      <c r="I11" s="15" t="s">
        <v>38</v>
      </c>
      <c r="J11" s="39">
        <v>44986</v>
      </c>
      <c r="K11" s="39">
        <v>45261</v>
      </c>
      <c r="L11" s="15" t="s">
        <v>39</v>
      </c>
      <c r="M11" s="15" t="s">
        <v>39</v>
      </c>
      <c r="N11" s="37" t="s">
        <v>40</v>
      </c>
      <c r="O11" s="15" t="s">
        <v>41</v>
      </c>
      <c r="P11" s="40">
        <v>615</v>
      </c>
      <c r="Q11" s="80" t="s">
        <v>42</v>
      </c>
      <c r="R11" s="30">
        <v>615</v>
      </c>
      <c r="S11" s="80"/>
      <c r="T11" s="37" t="s">
        <v>43</v>
      </c>
    </row>
    <row r="12" s="1" customFormat="1" ht="67.5" spans="1:20">
      <c r="A12" s="15">
        <v>2</v>
      </c>
      <c r="B12" s="15" t="s">
        <v>31</v>
      </c>
      <c r="C12" s="15" t="s">
        <v>32</v>
      </c>
      <c r="D12" s="15" t="s">
        <v>33</v>
      </c>
      <c r="E12" s="15" t="s">
        <v>34</v>
      </c>
      <c r="F12" s="15" t="s">
        <v>35</v>
      </c>
      <c r="G12" s="18" t="s">
        <v>44</v>
      </c>
      <c r="H12" s="15" t="s">
        <v>45</v>
      </c>
      <c r="I12" s="15" t="s">
        <v>38</v>
      </c>
      <c r="J12" s="39">
        <v>44986</v>
      </c>
      <c r="K12" s="39">
        <v>45261</v>
      </c>
      <c r="L12" s="15" t="s">
        <v>39</v>
      </c>
      <c r="M12" s="15" t="s">
        <v>39</v>
      </c>
      <c r="N12" s="37" t="s">
        <v>46</v>
      </c>
      <c r="O12" s="15" t="s">
        <v>47</v>
      </c>
      <c r="P12" s="40">
        <v>140</v>
      </c>
      <c r="Q12" s="80" t="s">
        <v>42</v>
      </c>
      <c r="R12" s="30">
        <v>140</v>
      </c>
      <c r="S12" s="80"/>
      <c r="T12" s="37" t="s">
        <v>48</v>
      </c>
    </row>
    <row r="13" s="1" customFormat="1" ht="123.75" spans="1:20">
      <c r="A13" s="15">
        <v>3</v>
      </c>
      <c r="B13" s="15" t="s">
        <v>31</v>
      </c>
      <c r="C13" s="15" t="s">
        <v>32</v>
      </c>
      <c r="D13" s="15" t="s">
        <v>33</v>
      </c>
      <c r="E13" s="15" t="s">
        <v>49</v>
      </c>
      <c r="F13" s="17" t="s">
        <v>50</v>
      </c>
      <c r="G13" s="18" t="s">
        <v>51</v>
      </c>
      <c r="H13" s="15" t="s">
        <v>52</v>
      </c>
      <c r="I13" s="15" t="s">
        <v>38</v>
      </c>
      <c r="J13" s="39">
        <v>44986</v>
      </c>
      <c r="K13" s="39">
        <v>45261</v>
      </c>
      <c r="L13" s="15" t="s">
        <v>39</v>
      </c>
      <c r="M13" s="15" t="s">
        <v>39</v>
      </c>
      <c r="N13" s="41" t="s">
        <v>53</v>
      </c>
      <c r="O13" s="17" t="s">
        <v>54</v>
      </c>
      <c r="P13" s="40">
        <v>200</v>
      </c>
      <c r="Q13" s="80" t="s">
        <v>42</v>
      </c>
      <c r="R13" s="30">
        <v>200</v>
      </c>
      <c r="S13" s="80"/>
      <c r="T13" s="37" t="s">
        <v>55</v>
      </c>
    </row>
    <row r="14" s="1" customFormat="1" ht="35.25" spans="1:20">
      <c r="A14" s="15">
        <v>4</v>
      </c>
      <c r="B14" s="15" t="s">
        <v>31</v>
      </c>
      <c r="C14" s="15" t="s">
        <v>32</v>
      </c>
      <c r="D14" s="15" t="s">
        <v>33</v>
      </c>
      <c r="E14" s="15" t="s">
        <v>56</v>
      </c>
      <c r="F14" s="15" t="s">
        <v>57</v>
      </c>
      <c r="G14" s="18" t="s">
        <v>58</v>
      </c>
      <c r="H14" s="15" t="s">
        <v>59</v>
      </c>
      <c r="I14" s="15" t="s">
        <v>38</v>
      </c>
      <c r="J14" s="39">
        <v>44866</v>
      </c>
      <c r="K14" s="39">
        <v>45231</v>
      </c>
      <c r="L14" s="15" t="s">
        <v>39</v>
      </c>
      <c r="M14" s="15" t="s">
        <v>60</v>
      </c>
      <c r="N14" s="37" t="s">
        <v>61</v>
      </c>
      <c r="O14" s="15" t="s">
        <v>62</v>
      </c>
      <c r="P14" s="38">
        <v>800</v>
      </c>
      <c r="Q14" s="80" t="s">
        <v>42</v>
      </c>
      <c r="R14" s="30">
        <v>800</v>
      </c>
      <c r="S14" s="30"/>
      <c r="T14" s="37" t="s">
        <v>63</v>
      </c>
    </row>
    <row r="15" s="1" customFormat="1" ht="101.25" spans="1:20">
      <c r="A15" s="15">
        <v>5</v>
      </c>
      <c r="B15" s="15" t="s">
        <v>31</v>
      </c>
      <c r="C15" s="15" t="s">
        <v>32</v>
      </c>
      <c r="D15" s="15" t="s">
        <v>33</v>
      </c>
      <c r="E15" s="15" t="s">
        <v>64</v>
      </c>
      <c r="F15" s="17" t="s">
        <v>65</v>
      </c>
      <c r="G15" s="18" t="s">
        <v>66</v>
      </c>
      <c r="H15" s="15" t="s">
        <v>67</v>
      </c>
      <c r="I15" s="15" t="s">
        <v>38</v>
      </c>
      <c r="J15" s="39">
        <v>45139</v>
      </c>
      <c r="K15" s="39">
        <v>45231</v>
      </c>
      <c r="L15" s="15" t="s">
        <v>68</v>
      </c>
      <c r="M15" s="15" t="s">
        <v>68</v>
      </c>
      <c r="N15" s="41" t="s">
        <v>69</v>
      </c>
      <c r="O15" s="17" t="s">
        <v>70</v>
      </c>
      <c r="P15" s="40">
        <v>100</v>
      </c>
      <c r="Q15" s="80" t="s">
        <v>71</v>
      </c>
      <c r="R15" s="30">
        <v>100</v>
      </c>
      <c r="S15" s="80"/>
      <c r="T15" s="37" t="s">
        <v>72</v>
      </c>
    </row>
    <row r="16" s="1" customFormat="1" ht="33.75" spans="1:20">
      <c r="A16" s="15">
        <v>6</v>
      </c>
      <c r="B16" s="15" t="s">
        <v>31</v>
      </c>
      <c r="C16" s="15" t="s">
        <v>32</v>
      </c>
      <c r="D16" s="15" t="s">
        <v>33</v>
      </c>
      <c r="E16" s="15" t="s">
        <v>73</v>
      </c>
      <c r="F16" s="15" t="s">
        <v>74</v>
      </c>
      <c r="G16" s="18" t="s">
        <v>75</v>
      </c>
      <c r="H16" s="15" t="s">
        <v>76</v>
      </c>
      <c r="I16" s="15" t="s">
        <v>77</v>
      </c>
      <c r="J16" s="39">
        <v>44958</v>
      </c>
      <c r="K16" s="39">
        <v>45200</v>
      </c>
      <c r="L16" s="15" t="s">
        <v>39</v>
      </c>
      <c r="M16" s="15" t="s">
        <v>78</v>
      </c>
      <c r="N16" s="37" t="s">
        <v>79</v>
      </c>
      <c r="O16" s="15" t="s">
        <v>80</v>
      </c>
      <c r="P16" s="38">
        <v>10</v>
      </c>
      <c r="Q16" s="80" t="s">
        <v>42</v>
      </c>
      <c r="R16" s="30">
        <v>10</v>
      </c>
      <c r="S16" s="30"/>
      <c r="T16" s="37" t="s">
        <v>81</v>
      </c>
    </row>
    <row r="17" s="1" customFormat="1" ht="33.75" spans="1:20">
      <c r="A17" s="15">
        <v>7</v>
      </c>
      <c r="B17" s="15" t="s">
        <v>31</v>
      </c>
      <c r="C17" s="15" t="s">
        <v>32</v>
      </c>
      <c r="D17" s="17" t="s">
        <v>33</v>
      </c>
      <c r="E17" s="19" t="s">
        <v>82</v>
      </c>
      <c r="F17" s="15" t="s">
        <v>83</v>
      </c>
      <c r="G17" s="18" t="s">
        <v>84</v>
      </c>
      <c r="H17" s="15" t="s">
        <v>85</v>
      </c>
      <c r="I17" s="15" t="s">
        <v>38</v>
      </c>
      <c r="J17" s="39">
        <v>44866</v>
      </c>
      <c r="K17" s="39">
        <v>45017</v>
      </c>
      <c r="L17" s="15" t="s">
        <v>39</v>
      </c>
      <c r="M17" s="15" t="s">
        <v>86</v>
      </c>
      <c r="N17" s="37" t="s">
        <v>87</v>
      </c>
      <c r="O17" s="15" t="s">
        <v>88</v>
      </c>
      <c r="P17" s="42">
        <v>15</v>
      </c>
      <c r="Q17" s="80" t="s">
        <v>42</v>
      </c>
      <c r="R17" s="30">
        <v>15</v>
      </c>
      <c r="S17" s="30"/>
      <c r="T17" s="37" t="s">
        <v>89</v>
      </c>
    </row>
    <row r="18" s="1" customFormat="1" ht="45" spans="1:20">
      <c r="A18" s="15">
        <v>8</v>
      </c>
      <c r="B18" s="20" t="s">
        <v>31</v>
      </c>
      <c r="C18" s="20" t="s">
        <v>32</v>
      </c>
      <c r="D18" s="20" t="s">
        <v>33</v>
      </c>
      <c r="E18" s="15" t="s">
        <v>90</v>
      </c>
      <c r="F18" s="20" t="s">
        <v>91</v>
      </c>
      <c r="G18" s="18" t="s">
        <v>92</v>
      </c>
      <c r="H18" s="20" t="s">
        <v>93</v>
      </c>
      <c r="I18" s="20" t="s">
        <v>38</v>
      </c>
      <c r="J18" s="43">
        <v>44986</v>
      </c>
      <c r="K18" s="43">
        <v>45261</v>
      </c>
      <c r="L18" s="20" t="s">
        <v>39</v>
      </c>
      <c r="M18" s="20" t="s">
        <v>39</v>
      </c>
      <c r="N18" s="44" t="s">
        <v>94</v>
      </c>
      <c r="O18" s="20" t="s">
        <v>95</v>
      </c>
      <c r="P18" s="45">
        <v>32.2</v>
      </c>
      <c r="Q18" s="80" t="s">
        <v>71</v>
      </c>
      <c r="R18" s="81">
        <v>30</v>
      </c>
      <c r="S18" s="82">
        <v>2.2</v>
      </c>
      <c r="T18" s="37" t="s">
        <v>96</v>
      </c>
    </row>
    <row r="19" s="1" customFormat="1" ht="33.75" spans="1:20">
      <c r="A19" s="15">
        <v>9</v>
      </c>
      <c r="B19" s="20" t="s">
        <v>31</v>
      </c>
      <c r="C19" s="20" t="s">
        <v>32</v>
      </c>
      <c r="D19" s="20" t="s">
        <v>33</v>
      </c>
      <c r="E19" s="15" t="s">
        <v>97</v>
      </c>
      <c r="F19" s="20" t="s">
        <v>98</v>
      </c>
      <c r="G19" s="18" t="s">
        <v>99</v>
      </c>
      <c r="H19" s="20" t="s">
        <v>100</v>
      </c>
      <c r="I19" s="20" t="s">
        <v>38</v>
      </c>
      <c r="J19" s="43">
        <v>44986</v>
      </c>
      <c r="K19" s="43">
        <v>45261</v>
      </c>
      <c r="L19" s="20" t="s">
        <v>39</v>
      </c>
      <c r="M19" s="20" t="s">
        <v>39</v>
      </c>
      <c r="N19" s="44" t="s">
        <v>101</v>
      </c>
      <c r="O19" s="20" t="s">
        <v>102</v>
      </c>
      <c r="P19" s="45">
        <v>22.61</v>
      </c>
      <c r="Q19" s="80" t="s">
        <v>71</v>
      </c>
      <c r="R19" s="81">
        <v>20</v>
      </c>
      <c r="S19" s="82">
        <v>2.61</v>
      </c>
      <c r="T19" s="37" t="s">
        <v>103</v>
      </c>
    </row>
    <row r="20" s="1" customFormat="1" ht="33.75" spans="1:20">
      <c r="A20" s="15">
        <v>10</v>
      </c>
      <c r="B20" s="20" t="s">
        <v>31</v>
      </c>
      <c r="C20" s="20" t="s">
        <v>32</v>
      </c>
      <c r="D20" s="20" t="s">
        <v>33</v>
      </c>
      <c r="E20" s="15" t="s">
        <v>104</v>
      </c>
      <c r="F20" s="20" t="s">
        <v>105</v>
      </c>
      <c r="G20" s="18" t="s">
        <v>106</v>
      </c>
      <c r="H20" s="20" t="s">
        <v>107</v>
      </c>
      <c r="I20" s="20" t="s">
        <v>38</v>
      </c>
      <c r="J20" s="43">
        <v>44986</v>
      </c>
      <c r="K20" s="43">
        <v>45261</v>
      </c>
      <c r="L20" s="20" t="s">
        <v>39</v>
      </c>
      <c r="M20" s="20" t="s">
        <v>39</v>
      </c>
      <c r="N20" s="44" t="s">
        <v>108</v>
      </c>
      <c r="O20" s="20" t="s">
        <v>102</v>
      </c>
      <c r="P20" s="46">
        <v>26.6</v>
      </c>
      <c r="Q20" s="80" t="s">
        <v>71</v>
      </c>
      <c r="R20" s="81">
        <v>20</v>
      </c>
      <c r="S20" s="82">
        <v>6.6</v>
      </c>
      <c r="T20" s="37" t="s">
        <v>109</v>
      </c>
    </row>
    <row r="21" s="1" customFormat="1" ht="33.75" spans="1:20">
      <c r="A21" s="15">
        <v>11</v>
      </c>
      <c r="B21" s="20" t="s">
        <v>31</v>
      </c>
      <c r="C21" s="20" t="s">
        <v>32</v>
      </c>
      <c r="D21" s="20" t="s">
        <v>33</v>
      </c>
      <c r="E21" s="20" t="s">
        <v>34</v>
      </c>
      <c r="F21" s="21"/>
      <c r="G21" s="18" t="s">
        <v>110</v>
      </c>
      <c r="H21" s="21" t="s">
        <v>111</v>
      </c>
      <c r="I21" s="21" t="s">
        <v>38</v>
      </c>
      <c r="J21" s="47">
        <v>44927</v>
      </c>
      <c r="K21" s="47">
        <v>45261</v>
      </c>
      <c r="L21" s="21" t="s">
        <v>39</v>
      </c>
      <c r="M21" s="21" t="s">
        <v>39</v>
      </c>
      <c r="N21" s="48" t="s">
        <v>112</v>
      </c>
      <c r="O21" s="49" t="s">
        <v>113</v>
      </c>
      <c r="P21" s="50">
        <v>1000</v>
      </c>
      <c r="Q21" s="80" t="s">
        <v>114</v>
      </c>
      <c r="R21" s="83">
        <v>1000</v>
      </c>
      <c r="S21" s="84"/>
      <c r="T21" s="48" t="s">
        <v>115</v>
      </c>
    </row>
    <row r="22" s="1" customFormat="1" ht="45" spans="1:20">
      <c r="A22" s="15">
        <v>12</v>
      </c>
      <c r="B22" s="15" t="s">
        <v>31</v>
      </c>
      <c r="C22" s="15" t="s">
        <v>32</v>
      </c>
      <c r="D22" s="15" t="s">
        <v>33</v>
      </c>
      <c r="E22" s="15" t="s">
        <v>34</v>
      </c>
      <c r="F22" s="15" t="s">
        <v>116</v>
      </c>
      <c r="G22" s="18" t="s">
        <v>117</v>
      </c>
      <c r="H22" s="15" t="s">
        <v>118</v>
      </c>
      <c r="I22" s="15" t="s">
        <v>38</v>
      </c>
      <c r="J22" s="47">
        <v>44927</v>
      </c>
      <c r="K22" s="47">
        <v>45261</v>
      </c>
      <c r="L22" s="15" t="s">
        <v>119</v>
      </c>
      <c r="M22" s="15" t="s">
        <v>119</v>
      </c>
      <c r="N22" s="37" t="s">
        <v>120</v>
      </c>
      <c r="O22" s="15" t="s">
        <v>121</v>
      </c>
      <c r="P22" s="38">
        <v>300</v>
      </c>
      <c r="Q22" s="80" t="s">
        <v>71</v>
      </c>
      <c r="R22" s="30">
        <v>300</v>
      </c>
      <c r="S22" s="30"/>
      <c r="T22" s="41" t="s">
        <v>122</v>
      </c>
    </row>
    <row r="23" s="1" customFormat="1" ht="33.75" spans="1:20">
      <c r="A23" s="15">
        <v>13</v>
      </c>
      <c r="B23" s="15" t="s">
        <v>31</v>
      </c>
      <c r="C23" s="15" t="s">
        <v>32</v>
      </c>
      <c r="D23" s="15" t="s">
        <v>33</v>
      </c>
      <c r="E23" s="15" t="s">
        <v>97</v>
      </c>
      <c r="F23" s="15" t="s">
        <v>123</v>
      </c>
      <c r="G23" s="15" t="s">
        <v>124</v>
      </c>
      <c r="H23" s="15" t="s">
        <v>125</v>
      </c>
      <c r="I23" s="15" t="s">
        <v>38</v>
      </c>
      <c r="J23" s="51">
        <v>45170</v>
      </c>
      <c r="K23" s="51">
        <v>45261</v>
      </c>
      <c r="L23" s="15" t="s">
        <v>39</v>
      </c>
      <c r="M23" s="15" t="s">
        <v>126</v>
      </c>
      <c r="N23" s="37" t="s">
        <v>127</v>
      </c>
      <c r="O23" s="30" t="s">
        <v>128</v>
      </c>
      <c r="P23" s="38">
        <v>120</v>
      </c>
      <c r="Q23" s="80" t="s">
        <v>71</v>
      </c>
      <c r="R23" s="30">
        <v>120</v>
      </c>
      <c r="S23" s="84"/>
      <c r="T23" s="37" t="s">
        <v>129</v>
      </c>
    </row>
    <row r="24" s="1" customFormat="1" ht="45" spans="1:20">
      <c r="A24" s="15">
        <v>14</v>
      </c>
      <c r="B24" s="15" t="s">
        <v>31</v>
      </c>
      <c r="C24" s="15" t="s">
        <v>32</v>
      </c>
      <c r="D24" s="15" t="s">
        <v>33</v>
      </c>
      <c r="E24" s="15" t="s">
        <v>104</v>
      </c>
      <c r="F24" s="15" t="s">
        <v>130</v>
      </c>
      <c r="G24" s="18" t="s">
        <v>131</v>
      </c>
      <c r="H24" s="15" t="s">
        <v>132</v>
      </c>
      <c r="I24" s="15" t="s">
        <v>133</v>
      </c>
      <c r="J24" s="31" t="s">
        <v>134</v>
      </c>
      <c r="K24" s="31" t="s">
        <v>135</v>
      </c>
      <c r="L24" s="15" t="s">
        <v>136</v>
      </c>
      <c r="M24" s="15" t="s">
        <v>137</v>
      </c>
      <c r="N24" s="37" t="s">
        <v>138</v>
      </c>
      <c r="O24" s="15" t="s">
        <v>139</v>
      </c>
      <c r="P24" s="52">
        <v>25</v>
      </c>
      <c r="Q24" s="80" t="s">
        <v>42</v>
      </c>
      <c r="R24" s="30">
        <v>25</v>
      </c>
      <c r="S24" s="30"/>
      <c r="T24" s="37" t="s">
        <v>140</v>
      </c>
    </row>
    <row r="25" s="1" customFormat="1" ht="45" spans="1:20">
      <c r="A25" s="15">
        <v>15</v>
      </c>
      <c r="B25" s="15" t="s">
        <v>31</v>
      </c>
      <c r="C25" s="15" t="s">
        <v>32</v>
      </c>
      <c r="D25" s="15" t="s">
        <v>33</v>
      </c>
      <c r="E25" s="15" t="s">
        <v>104</v>
      </c>
      <c r="F25" s="15" t="s">
        <v>141</v>
      </c>
      <c r="G25" s="18" t="s">
        <v>142</v>
      </c>
      <c r="H25" s="15" t="s">
        <v>143</v>
      </c>
      <c r="I25" s="15" t="s">
        <v>133</v>
      </c>
      <c r="J25" s="31" t="s">
        <v>134</v>
      </c>
      <c r="K25" s="31" t="s">
        <v>135</v>
      </c>
      <c r="L25" s="15" t="s">
        <v>136</v>
      </c>
      <c r="M25" s="15" t="s">
        <v>137</v>
      </c>
      <c r="N25" s="37" t="s">
        <v>144</v>
      </c>
      <c r="O25" s="15" t="s">
        <v>139</v>
      </c>
      <c r="P25" s="52">
        <v>25</v>
      </c>
      <c r="Q25" s="80" t="s">
        <v>42</v>
      </c>
      <c r="R25" s="30">
        <v>25</v>
      </c>
      <c r="S25" s="30"/>
      <c r="T25" s="37" t="s">
        <v>145</v>
      </c>
    </row>
    <row r="26" s="1" customFormat="1" ht="22.5" spans="1:20">
      <c r="A26" s="15"/>
      <c r="B26" s="15" t="s">
        <v>146</v>
      </c>
      <c r="C26" s="15"/>
      <c r="D26" s="15"/>
      <c r="E26" s="15"/>
      <c r="F26" s="17"/>
      <c r="G26" s="15"/>
      <c r="H26" s="15"/>
      <c r="I26" s="15"/>
      <c r="J26" s="39"/>
      <c r="K26" s="39"/>
      <c r="L26" s="15"/>
      <c r="M26" s="15"/>
      <c r="N26" s="41"/>
      <c r="O26" s="17"/>
      <c r="P26" s="40">
        <f>SUM(P27:P31)</f>
        <v>344</v>
      </c>
      <c r="Q26" s="80"/>
      <c r="R26" s="80">
        <f>SUM(R27:R31)</f>
        <v>330</v>
      </c>
      <c r="S26" s="80">
        <f>SUM(S27:S31)</f>
        <v>14</v>
      </c>
      <c r="T26" s="37"/>
    </row>
    <row r="27" s="1" customFormat="1" ht="45" spans="1:20">
      <c r="A27" s="15">
        <v>16</v>
      </c>
      <c r="B27" s="20" t="s">
        <v>31</v>
      </c>
      <c r="C27" s="20" t="s">
        <v>32</v>
      </c>
      <c r="D27" s="20" t="s">
        <v>147</v>
      </c>
      <c r="E27" s="20" t="s">
        <v>97</v>
      </c>
      <c r="F27" s="20" t="s">
        <v>148</v>
      </c>
      <c r="G27" s="18" t="s">
        <v>149</v>
      </c>
      <c r="H27" s="20" t="s">
        <v>150</v>
      </c>
      <c r="I27" s="20" t="s">
        <v>38</v>
      </c>
      <c r="J27" s="43">
        <v>44986</v>
      </c>
      <c r="K27" s="43">
        <v>45261</v>
      </c>
      <c r="L27" s="20" t="s">
        <v>39</v>
      </c>
      <c r="M27" s="20" t="s">
        <v>39</v>
      </c>
      <c r="N27" s="44" t="s">
        <v>151</v>
      </c>
      <c r="O27" s="20" t="s">
        <v>152</v>
      </c>
      <c r="P27" s="45">
        <v>105</v>
      </c>
      <c r="Q27" s="80" t="s">
        <v>71</v>
      </c>
      <c r="R27" s="81">
        <v>100</v>
      </c>
      <c r="S27" s="82">
        <v>5</v>
      </c>
      <c r="T27" s="85" t="s">
        <v>153</v>
      </c>
    </row>
    <row r="28" s="1" customFormat="1" ht="45" spans="1:20">
      <c r="A28" s="15">
        <v>17</v>
      </c>
      <c r="B28" s="20" t="s">
        <v>31</v>
      </c>
      <c r="C28" s="20" t="s">
        <v>32</v>
      </c>
      <c r="D28" s="20" t="s">
        <v>147</v>
      </c>
      <c r="E28" s="20" t="s">
        <v>154</v>
      </c>
      <c r="F28" s="20" t="s">
        <v>155</v>
      </c>
      <c r="G28" s="18" t="s">
        <v>156</v>
      </c>
      <c r="H28" s="20" t="s">
        <v>157</v>
      </c>
      <c r="I28" s="20" t="s">
        <v>38</v>
      </c>
      <c r="J28" s="43">
        <v>44986</v>
      </c>
      <c r="K28" s="43">
        <v>45261</v>
      </c>
      <c r="L28" s="20" t="s">
        <v>39</v>
      </c>
      <c r="M28" s="20" t="s">
        <v>39</v>
      </c>
      <c r="N28" s="44" t="s">
        <v>158</v>
      </c>
      <c r="O28" s="20" t="s">
        <v>152</v>
      </c>
      <c r="P28" s="45">
        <v>104.8</v>
      </c>
      <c r="Q28" s="80" t="s">
        <v>71</v>
      </c>
      <c r="R28" s="81">
        <v>100</v>
      </c>
      <c r="S28" s="82">
        <v>4.8</v>
      </c>
      <c r="T28" s="85" t="s">
        <v>153</v>
      </c>
    </row>
    <row r="29" s="1" customFormat="1" ht="45" spans="1:20">
      <c r="A29" s="15">
        <v>18</v>
      </c>
      <c r="B29" s="20" t="s">
        <v>31</v>
      </c>
      <c r="C29" s="20" t="s">
        <v>32</v>
      </c>
      <c r="D29" s="20" t="s">
        <v>147</v>
      </c>
      <c r="E29" s="20" t="s">
        <v>159</v>
      </c>
      <c r="F29" s="20" t="s">
        <v>160</v>
      </c>
      <c r="G29" s="18" t="s">
        <v>161</v>
      </c>
      <c r="H29" s="20" t="s">
        <v>162</v>
      </c>
      <c r="I29" s="20" t="s">
        <v>38</v>
      </c>
      <c r="J29" s="43">
        <v>44986</v>
      </c>
      <c r="K29" s="43">
        <v>45261</v>
      </c>
      <c r="L29" s="20" t="s">
        <v>39</v>
      </c>
      <c r="M29" s="20" t="s">
        <v>39</v>
      </c>
      <c r="N29" s="44" t="s">
        <v>163</v>
      </c>
      <c r="O29" s="20" t="s">
        <v>152</v>
      </c>
      <c r="P29" s="45">
        <v>103</v>
      </c>
      <c r="Q29" s="80" t="s">
        <v>71</v>
      </c>
      <c r="R29" s="81">
        <v>100</v>
      </c>
      <c r="S29" s="82">
        <v>3</v>
      </c>
      <c r="T29" s="85" t="s">
        <v>153</v>
      </c>
    </row>
    <row r="30" s="1" customFormat="1" ht="45" spans="1:20">
      <c r="A30" s="15">
        <v>19</v>
      </c>
      <c r="B30" s="20" t="s">
        <v>31</v>
      </c>
      <c r="C30" s="20" t="s">
        <v>32</v>
      </c>
      <c r="D30" s="20" t="s">
        <v>147</v>
      </c>
      <c r="E30" s="20" t="s">
        <v>159</v>
      </c>
      <c r="F30" s="20" t="s">
        <v>164</v>
      </c>
      <c r="G30" s="18" t="s">
        <v>165</v>
      </c>
      <c r="H30" s="20" t="s">
        <v>166</v>
      </c>
      <c r="I30" s="20" t="s">
        <v>38</v>
      </c>
      <c r="J30" s="43">
        <v>44986</v>
      </c>
      <c r="K30" s="43">
        <v>45261</v>
      </c>
      <c r="L30" s="20" t="s">
        <v>39</v>
      </c>
      <c r="M30" s="20" t="s">
        <v>39</v>
      </c>
      <c r="N30" s="44" t="s">
        <v>167</v>
      </c>
      <c r="O30" s="20" t="s">
        <v>168</v>
      </c>
      <c r="P30" s="45">
        <v>26.2</v>
      </c>
      <c r="Q30" s="80" t="s">
        <v>71</v>
      </c>
      <c r="R30" s="81">
        <v>25</v>
      </c>
      <c r="S30" s="82">
        <v>1.2</v>
      </c>
      <c r="T30" s="37" t="s">
        <v>169</v>
      </c>
    </row>
    <row r="31" s="1" customFormat="1" ht="45" spans="1:20">
      <c r="A31" s="15">
        <v>20</v>
      </c>
      <c r="B31" s="15" t="s">
        <v>31</v>
      </c>
      <c r="C31" s="15" t="s">
        <v>32</v>
      </c>
      <c r="D31" s="20" t="s">
        <v>147</v>
      </c>
      <c r="E31" s="15" t="s">
        <v>97</v>
      </c>
      <c r="F31" s="15" t="s">
        <v>98</v>
      </c>
      <c r="G31" s="15" t="s">
        <v>170</v>
      </c>
      <c r="H31" s="15" t="s">
        <v>171</v>
      </c>
      <c r="I31" s="15" t="s">
        <v>172</v>
      </c>
      <c r="J31" s="51">
        <v>45170</v>
      </c>
      <c r="K31" s="51">
        <v>45261</v>
      </c>
      <c r="L31" s="15" t="s">
        <v>39</v>
      </c>
      <c r="M31" s="15" t="s">
        <v>126</v>
      </c>
      <c r="N31" s="37" t="s">
        <v>173</v>
      </c>
      <c r="O31" s="30" t="s">
        <v>174</v>
      </c>
      <c r="P31" s="38">
        <v>5</v>
      </c>
      <c r="Q31" s="80" t="s">
        <v>71</v>
      </c>
      <c r="R31" s="30">
        <v>5</v>
      </c>
      <c r="S31" s="84"/>
      <c r="T31" s="37" t="s">
        <v>175</v>
      </c>
    </row>
    <row r="32" s="1" customFormat="1" ht="33.75" spans="1:20">
      <c r="A32" s="15"/>
      <c r="B32" s="15" t="s">
        <v>176</v>
      </c>
      <c r="C32" s="15"/>
      <c r="D32" s="15"/>
      <c r="E32" s="15"/>
      <c r="F32" s="17"/>
      <c r="G32" s="15"/>
      <c r="H32" s="15"/>
      <c r="I32" s="15"/>
      <c r="J32" s="39"/>
      <c r="K32" s="39"/>
      <c r="L32" s="15"/>
      <c r="M32" s="15"/>
      <c r="N32" s="41"/>
      <c r="O32" s="17"/>
      <c r="P32" s="40">
        <f>SUM(P33:P34)</f>
        <v>50</v>
      </c>
      <c r="Q32" s="80"/>
      <c r="R32" s="80">
        <v>50</v>
      </c>
      <c r="S32" s="80"/>
      <c r="T32" s="37"/>
    </row>
    <row r="33" s="1" customFormat="1" ht="45" spans="1:20">
      <c r="A33" s="15">
        <v>21</v>
      </c>
      <c r="B33" s="15" t="s">
        <v>31</v>
      </c>
      <c r="C33" s="15" t="s">
        <v>32</v>
      </c>
      <c r="D33" s="15" t="s">
        <v>177</v>
      </c>
      <c r="E33" s="15" t="s">
        <v>104</v>
      </c>
      <c r="F33" s="15" t="s">
        <v>178</v>
      </c>
      <c r="G33" s="18" t="s">
        <v>179</v>
      </c>
      <c r="H33" s="15" t="s">
        <v>180</v>
      </c>
      <c r="I33" s="15" t="s">
        <v>133</v>
      </c>
      <c r="J33" s="31" t="s">
        <v>134</v>
      </c>
      <c r="K33" s="31" t="s">
        <v>135</v>
      </c>
      <c r="L33" s="15" t="s">
        <v>136</v>
      </c>
      <c r="M33" s="15" t="s">
        <v>137</v>
      </c>
      <c r="N33" s="37" t="s">
        <v>181</v>
      </c>
      <c r="O33" s="15" t="s">
        <v>182</v>
      </c>
      <c r="P33" s="52">
        <v>25</v>
      </c>
      <c r="Q33" s="80" t="s">
        <v>42</v>
      </c>
      <c r="R33" s="30">
        <v>25</v>
      </c>
      <c r="S33" s="30"/>
      <c r="T33" s="37" t="s">
        <v>183</v>
      </c>
    </row>
    <row r="34" s="1" customFormat="1" ht="45" spans="1:20">
      <c r="A34" s="15">
        <v>22</v>
      </c>
      <c r="B34" s="15" t="s">
        <v>31</v>
      </c>
      <c r="C34" s="15" t="s">
        <v>32</v>
      </c>
      <c r="D34" s="15" t="s">
        <v>177</v>
      </c>
      <c r="E34" s="15" t="s">
        <v>104</v>
      </c>
      <c r="F34" s="15" t="s">
        <v>184</v>
      </c>
      <c r="G34" s="18" t="s">
        <v>185</v>
      </c>
      <c r="H34" s="15" t="s">
        <v>186</v>
      </c>
      <c r="I34" s="15" t="s">
        <v>133</v>
      </c>
      <c r="J34" s="31" t="s">
        <v>134</v>
      </c>
      <c r="K34" s="31" t="s">
        <v>135</v>
      </c>
      <c r="L34" s="15" t="s">
        <v>136</v>
      </c>
      <c r="M34" s="15" t="s">
        <v>137</v>
      </c>
      <c r="N34" s="37" t="s">
        <v>187</v>
      </c>
      <c r="O34" s="15" t="s">
        <v>182</v>
      </c>
      <c r="P34" s="52">
        <v>25</v>
      </c>
      <c r="Q34" s="80" t="s">
        <v>42</v>
      </c>
      <c r="R34" s="30">
        <v>25</v>
      </c>
      <c r="S34" s="30"/>
      <c r="T34" s="37" t="s">
        <v>188</v>
      </c>
    </row>
    <row r="35" s="1" customFormat="1" ht="24" spans="1:20">
      <c r="A35" s="15"/>
      <c r="B35" s="22" t="s">
        <v>189</v>
      </c>
      <c r="C35" s="22"/>
      <c r="D35" s="22"/>
      <c r="E35" s="22"/>
      <c r="F35" s="22"/>
      <c r="G35" s="22"/>
      <c r="H35" s="22"/>
      <c r="I35" s="22"/>
      <c r="J35" s="53"/>
      <c r="K35" s="53"/>
      <c r="L35" s="22"/>
      <c r="M35" s="22"/>
      <c r="N35" s="54"/>
      <c r="O35" s="22"/>
      <c r="P35" s="55">
        <f>SUM(P36:P47)</f>
        <v>836.29</v>
      </c>
      <c r="Q35" s="80"/>
      <c r="R35" s="86">
        <f>SUM(R36:R47)</f>
        <v>735</v>
      </c>
      <c r="S35" s="86">
        <f>SUM(S36:S47)</f>
        <v>101.29</v>
      </c>
      <c r="T35" s="87"/>
    </row>
    <row r="36" s="1" customFormat="1" ht="97" customHeight="1" spans="1:20">
      <c r="A36" s="15">
        <v>23</v>
      </c>
      <c r="B36" s="22" t="s">
        <v>31</v>
      </c>
      <c r="C36" s="22" t="s">
        <v>190</v>
      </c>
      <c r="D36" s="22" t="s">
        <v>191</v>
      </c>
      <c r="E36" s="22" t="s">
        <v>192</v>
      </c>
      <c r="F36" s="22" t="s">
        <v>193</v>
      </c>
      <c r="G36" s="18" t="s">
        <v>194</v>
      </c>
      <c r="H36" s="22" t="s">
        <v>195</v>
      </c>
      <c r="I36" s="22" t="s">
        <v>38</v>
      </c>
      <c r="J36" s="53">
        <v>44986</v>
      </c>
      <c r="K36" s="53">
        <v>45261</v>
      </c>
      <c r="L36" s="22" t="s">
        <v>39</v>
      </c>
      <c r="M36" s="22" t="s">
        <v>39</v>
      </c>
      <c r="N36" s="54" t="s">
        <v>196</v>
      </c>
      <c r="O36" s="22" t="s">
        <v>152</v>
      </c>
      <c r="P36" s="55">
        <v>108.43</v>
      </c>
      <c r="Q36" s="80" t="s">
        <v>71</v>
      </c>
      <c r="R36" s="86">
        <v>100</v>
      </c>
      <c r="S36" s="88">
        <v>8.43</v>
      </c>
      <c r="T36" s="87" t="s">
        <v>153</v>
      </c>
    </row>
    <row r="37" s="1" customFormat="1" ht="61" customHeight="1" spans="1:20">
      <c r="A37" s="15">
        <v>24</v>
      </c>
      <c r="B37" s="22" t="s">
        <v>31</v>
      </c>
      <c r="C37" s="22" t="s">
        <v>190</v>
      </c>
      <c r="D37" s="22" t="s">
        <v>191</v>
      </c>
      <c r="E37" s="22" t="s">
        <v>73</v>
      </c>
      <c r="F37" s="22" t="s">
        <v>197</v>
      </c>
      <c r="G37" s="18" t="s">
        <v>198</v>
      </c>
      <c r="H37" s="22" t="s">
        <v>199</v>
      </c>
      <c r="I37" s="22" t="s">
        <v>38</v>
      </c>
      <c r="J37" s="53">
        <v>44986</v>
      </c>
      <c r="K37" s="53">
        <v>45261</v>
      </c>
      <c r="L37" s="22" t="s">
        <v>39</v>
      </c>
      <c r="M37" s="22" t="s">
        <v>39</v>
      </c>
      <c r="N37" s="54" t="s">
        <v>200</v>
      </c>
      <c r="O37" s="22" t="s">
        <v>152</v>
      </c>
      <c r="P37" s="55">
        <v>104.1</v>
      </c>
      <c r="Q37" s="80" t="s">
        <v>71</v>
      </c>
      <c r="R37" s="86">
        <v>100</v>
      </c>
      <c r="S37" s="88">
        <v>4.1</v>
      </c>
      <c r="T37" s="87" t="s">
        <v>153</v>
      </c>
    </row>
    <row r="38" s="1" customFormat="1" ht="61" customHeight="1" spans="1:20">
      <c r="A38" s="15">
        <v>25</v>
      </c>
      <c r="B38" s="22" t="s">
        <v>31</v>
      </c>
      <c r="C38" s="22" t="s">
        <v>190</v>
      </c>
      <c r="D38" s="22" t="s">
        <v>191</v>
      </c>
      <c r="E38" s="22" t="s">
        <v>201</v>
      </c>
      <c r="F38" s="22" t="s">
        <v>202</v>
      </c>
      <c r="G38" s="18" t="s">
        <v>203</v>
      </c>
      <c r="H38" s="22" t="s">
        <v>204</v>
      </c>
      <c r="I38" s="22" t="s">
        <v>38</v>
      </c>
      <c r="J38" s="53">
        <v>44986</v>
      </c>
      <c r="K38" s="53">
        <v>45261</v>
      </c>
      <c r="L38" s="22" t="s">
        <v>39</v>
      </c>
      <c r="M38" s="22" t="s">
        <v>39</v>
      </c>
      <c r="N38" s="54" t="s">
        <v>205</v>
      </c>
      <c r="O38" s="22" t="s">
        <v>152</v>
      </c>
      <c r="P38" s="55">
        <v>104.8</v>
      </c>
      <c r="Q38" s="80" t="s">
        <v>71</v>
      </c>
      <c r="R38" s="86">
        <v>100</v>
      </c>
      <c r="S38" s="88">
        <v>4.8</v>
      </c>
      <c r="T38" s="87" t="s">
        <v>153</v>
      </c>
    </row>
    <row r="39" s="1" customFormat="1" ht="61" customHeight="1" spans="1:20">
      <c r="A39" s="15">
        <v>26</v>
      </c>
      <c r="B39" s="22" t="s">
        <v>31</v>
      </c>
      <c r="C39" s="22" t="s">
        <v>190</v>
      </c>
      <c r="D39" s="22" t="s">
        <v>191</v>
      </c>
      <c r="E39" s="22" t="s">
        <v>73</v>
      </c>
      <c r="F39" s="22" t="s">
        <v>206</v>
      </c>
      <c r="G39" s="18" t="s">
        <v>207</v>
      </c>
      <c r="H39" s="22" t="s">
        <v>208</v>
      </c>
      <c r="I39" s="22" t="s">
        <v>38</v>
      </c>
      <c r="J39" s="53">
        <v>44986</v>
      </c>
      <c r="K39" s="53">
        <v>45261</v>
      </c>
      <c r="L39" s="22" t="s">
        <v>39</v>
      </c>
      <c r="M39" s="22" t="s">
        <v>39</v>
      </c>
      <c r="N39" s="54" t="s">
        <v>209</v>
      </c>
      <c r="O39" s="22" t="s">
        <v>152</v>
      </c>
      <c r="P39" s="55">
        <v>102</v>
      </c>
      <c r="Q39" s="80" t="s">
        <v>71</v>
      </c>
      <c r="R39" s="86">
        <v>100</v>
      </c>
      <c r="S39" s="88">
        <v>2</v>
      </c>
      <c r="T39" s="87" t="s">
        <v>153</v>
      </c>
    </row>
    <row r="40" s="1" customFormat="1" ht="61" customHeight="1" spans="1:20">
      <c r="A40" s="15">
        <v>27</v>
      </c>
      <c r="B40" s="22" t="s">
        <v>31</v>
      </c>
      <c r="C40" s="22" t="s">
        <v>190</v>
      </c>
      <c r="D40" s="22" t="s">
        <v>210</v>
      </c>
      <c r="E40" s="22" t="s">
        <v>97</v>
      </c>
      <c r="F40" s="22" t="s">
        <v>211</v>
      </c>
      <c r="G40" s="18" t="s">
        <v>212</v>
      </c>
      <c r="H40" s="22" t="s">
        <v>213</v>
      </c>
      <c r="I40" s="22" t="s">
        <v>38</v>
      </c>
      <c r="J40" s="53">
        <v>44986</v>
      </c>
      <c r="K40" s="53">
        <v>45261</v>
      </c>
      <c r="L40" s="22" t="s">
        <v>39</v>
      </c>
      <c r="M40" s="22" t="s">
        <v>39</v>
      </c>
      <c r="N40" s="54" t="s">
        <v>214</v>
      </c>
      <c r="O40" s="22" t="s">
        <v>152</v>
      </c>
      <c r="P40" s="55">
        <v>161</v>
      </c>
      <c r="Q40" s="80" t="s">
        <v>71</v>
      </c>
      <c r="R40" s="86">
        <v>100</v>
      </c>
      <c r="S40" s="88">
        <v>61</v>
      </c>
      <c r="T40" s="87" t="s">
        <v>153</v>
      </c>
    </row>
    <row r="41" s="1" customFormat="1" ht="61" customHeight="1" spans="1:20">
      <c r="A41" s="15">
        <v>28</v>
      </c>
      <c r="B41" s="22" t="s">
        <v>31</v>
      </c>
      <c r="C41" s="22" t="s">
        <v>190</v>
      </c>
      <c r="D41" s="22" t="s">
        <v>191</v>
      </c>
      <c r="E41" s="22" t="s">
        <v>215</v>
      </c>
      <c r="F41" s="22" t="s">
        <v>216</v>
      </c>
      <c r="G41" s="18" t="s">
        <v>217</v>
      </c>
      <c r="H41" s="22" t="s">
        <v>218</v>
      </c>
      <c r="I41" s="22" t="s">
        <v>38</v>
      </c>
      <c r="J41" s="53">
        <v>44986</v>
      </c>
      <c r="K41" s="53">
        <v>45261</v>
      </c>
      <c r="L41" s="22" t="s">
        <v>39</v>
      </c>
      <c r="M41" s="22" t="s">
        <v>39</v>
      </c>
      <c r="N41" s="54" t="s">
        <v>219</v>
      </c>
      <c r="O41" s="22" t="s">
        <v>152</v>
      </c>
      <c r="P41" s="55">
        <v>102.96</v>
      </c>
      <c r="Q41" s="80" t="s">
        <v>71</v>
      </c>
      <c r="R41" s="86">
        <v>100</v>
      </c>
      <c r="S41" s="88">
        <v>2.96</v>
      </c>
      <c r="T41" s="87" t="s">
        <v>153</v>
      </c>
    </row>
    <row r="42" s="1" customFormat="1" ht="101" customHeight="1" spans="1:20">
      <c r="A42" s="15">
        <v>29</v>
      </c>
      <c r="B42" s="22" t="s">
        <v>31</v>
      </c>
      <c r="C42" s="22" t="s">
        <v>190</v>
      </c>
      <c r="D42" s="22" t="s">
        <v>191</v>
      </c>
      <c r="E42" s="23" t="s">
        <v>73</v>
      </c>
      <c r="F42" s="22" t="s">
        <v>220</v>
      </c>
      <c r="G42" s="18" t="s">
        <v>221</v>
      </c>
      <c r="H42" s="22" t="s">
        <v>222</v>
      </c>
      <c r="I42" s="22" t="s">
        <v>38</v>
      </c>
      <c r="J42" s="53">
        <v>44986</v>
      </c>
      <c r="K42" s="53">
        <v>45261</v>
      </c>
      <c r="L42" s="22" t="s">
        <v>39</v>
      </c>
      <c r="M42" s="22" t="s">
        <v>39</v>
      </c>
      <c r="N42" s="54" t="s">
        <v>223</v>
      </c>
      <c r="O42" s="22" t="s">
        <v>95</v>
      </c>
      <c r="P42" s="55">
        <v>33.42</v>
      </c>
      <c r="Q42" s="80" t="s">
        <v>71</v>
      </c>
      <c r="R42" s="86">
        <v>30</v>
      </c>
      <c r="S42" s="88">
        <v>3.42</v>
      </c>
      <c r="T42" s="89" t="s">
        <v>224</v>
      </c>
    </row>
    <row r="43" s="1" customFormat="1" ht="61" customHeight="1" spans="1:20">
      <c r="A43" s="15">
        <v>30</v>
      </c>
      <c r="B43" s="22" t="s">
        <v>31</v>
      </c>
      <c r="C43" s="22" t="s">
        <v>190</v>
      </c>
      <c r="D43" s="22" t="s">
        <v>191</v>
      </c>
      <c r="E43" s="22" t="s">
        <v>225</v>
      </c>
      <c r="F43" s="22" t="s">
        <v>226</v>
      </c>
      <c r="G43" s="18" t="s">
        <v>227</v>
      </c>
      <c r="H43" s="22" t="s">
        <v>228</v>
      </c>
      <c r="I43" s="22" t="s">
        <v>38</v>
      </c>
      <c r="J43" s="53">
        <v>44986</v>
      </c>
      <c r="K43" s="53">
        <v>45261</v>
      </c>
      <c r="L43" s="22" t="s">
        <v>39</v>
      </c>
      <c r="M43" s="22" t="s">
        <v>39</v>
      </c>
      <c r="N43" s="54" t="s">
        <v>229</v>
      </c>
      <c r="O43" s="22" t="s">
        <v>168</v>
      </c>
      <c r="P43" s="55">
        <v>29.2</v>
      </c>
      <c r="Q43" s="80" t="s">
        <v>71</v>
      </c>
      <c r="R43" s="86">
        <v>25</v>
      </c>
      <c r="S43" s="88">
        <v>4.2</v>
      </c>
      <c r="T43" s="89" t="s">
        <v>230</v>
      </c>
    </row>
    <row r="44" s="1" customFormat="1" ht="61" customHeight="1" spans="1:20">
      <c r="A44" s="15">
        <v>31</v>
      </c>
      <c r="B44" s="22" t="s">
        <v>31</v>
      </c>
      <c r="C44" s="22" t="s">
        <v>190</v>
      </c>
      <c r="D44" s="22" t="s">
        <v>191</v>
      </c>
      <c r="E44" s="22" t="s">
        <v>231</v>
      </c>
      <c r="F44" s="22" t="s">
        <v>232</v>
      </c>
      <c r="G44" s="18" t="s">
        <v>233</v>
      </c>
      <c r="H44" s="22" t="s">
        <v>234</v>
      </c>
      <c r="I44" s="22" t="s">
        <v>38</v>
      </c>
      <c r="J44" s="53">
        <v>44986</v>
      </c>
      <c r="K44" s="53">
        <v>45261</v>
      </c>
      <c r="L44" s="22" t="s">
        <v>39</v>
      </c>
      <c r="M44" s="22" t="s">
        <v>39</v>
      </c>
      <c r="N44" s="54" t="s">
        <v>235</v>
      </c>
      <c r="O44" s="22" t="s">
        <v>102</v>
      </c>
      <c r="P44" s="55">
        <v>23</v>
      </c>
      <c r="Q44" s="80" t="s">
        <v>71</v>
      </c>
      <c r="R44" s="86">
        <v>20</v>
      </c>
      <c r="S44" s="88">
        <v>3</v>
      </c>
      <c r="T44" s="89" t="s">
        <v>236</v>
      </c>
    </row>
    <row r="45" s="1" customFormat="1" ht="61" customHeight="1" spans="1:20">
      <c r="A45" s="15">
        <v>32</v>
      </c>
      <c r="B45" s="22" t="s">
        <v>31</v>
      </c>
      <c r="C45" s="22" t="s">
        <v>190</v>
      </c>
      <c r="D45" s="22" t="s">
        <v>191</v>
      </c>
      <c r="E45" s="23" t="s">
        <v>49</v>
      </c>
      <c r="F45" s="22" t="s">
        <v>237</v>
      </c>
      <c r="G45" s="18" t="s">
        <v>238</v>
      </c>
      <c r="H45" s="22" t="s">
        <v>239</v>
      </c>
      <c r="I45" s="22" t="s">
        <v>38</v>
      </c>
      <c r="J45" s="53">
        <v>44986</v>
      </c>
      <c r="K45" s="53">
        <v>45261</v>
      </c>
      <c r="L45" s="22" t="s">
        <v>39</v>
      </c>
      <c r="M45" s="22" t="s">
        <v>39</v>
      </c>
      <c r="N45" s="54" t="s">
        <v>240</v>
      </c>
      <c r="O45" s="22" t="s">
        <v>102</v>
      </c>
      <c r="P45" s="55">
        <v>22.98</v>
      </c>
      <c r="Q45" s="80" t="s">
        <v>71</v>
      </c>
      <c r="R45" s="86">
        <v>20</v>
      </c>
      <c r="S45" s="88">
        <v>2.98</v>
      </c>
      <c r="T45" s="89" t="s">
        <v>241</v>
      </c>
    </row>
    <row r="46" s="1" customFormat="1" ht="61" customHeight="1" spans="1:20">
      <c r="A46" s="15">
        <v>33</v>
      </c>
      <c r="B46" s="22" t="s">
        <v>31</v>
      </c>
      <c r="C46" s="22" t="s">
        <v>190</v>
      </c>
      <c r="D46" s="22" t="s">
        <v>191</v>
      </c>
      <c r="E46" s="23" t="s">
        <v>231</v>
      </c>
      <c r="F46" s="22" t="s">
        <v>242</v>
      </c>
      <c r="G46" s="18" t="s">
        <v>243</v>
      </c>
      <c r="H46" s="22" t="s">
        <v>244</v>
      </c>
      <c r="I46" s="22" t="s">
        <v>38</v>
      </c>
      <c r="J46" s="53">
        <v>44986</v>
      </c>
      <c r="K46" s="53">
        <v>45261</v>
      </c>
      <c r="L46" s="22" t="s">
        <v>39</v>
      </c>
      <c r="M46" s="22" t="s">
        <v>39</v>
      </c>
      <c r="N46" s="54" t="s">
        <v>245</v>
      </c>
      <c r="O46" s="22" t="s">
        <v>102</v>
      </c>
      <c r="P46" s="55">
        <v>22</v>
      </c>
      <c r="Q46" s="80" t="s">
        <v>71</v>
      </c>
      <c r="R46" s="86">
        <v>20</v>
      </c>
      <c r="S46" s="88">
        <v>2</v>
      </c>
      <c r="T46" s="89" t="s">
        <v>246</v>
      </c>
    </row>
    <row r="47" s="1" customFormat="1" ht="61" customHeight="1" spans="1:20">
      <c r="A47" s="15">
        <v>34</v>
      </c>
      <c r="B47" s="22" t="s">
        <v>31</v>
      </c>
      <c r="C47" s="22" t="s">
        <v>190</v>
      </c>
      <c r="D47" s="22" t="s">
        <v>191</v>
      </c>
      <c r="E47" s="24" t="s">
        <v>192</v>
      </c>
      <c r="F47" s="22" t="s">
        <v>247</v>
      </c>
      <c r="G47" s="18" t="s">
        <v>248</v>
      </c>
      <c r="H47" s="22" t="s">
        <v>249</v>
      </c>
      <c r="I47" s="22" t="s">
        <v>38</v>
      </c>
      <c r="J47" s="53">
        <v>44986</v>
      </c>
      <c r="K47" s="53">
        <v>45261</v>
      </c>
      <c r="L47" s="22" t="s">
        <v>39</v>
      </c>
      <c r="M47" s="22" t="s">
        <v>39</v>
      </c>
      <c r="N47" s="54" t="s">
        <v>250</v>
      </c>
      <c r="O47" s="22" t="s">
        <v>102</v>
      </c>
      <c r="P47" s="55">
        <v>22.4</v>
      </c>
      <c r="Q47" s="80" t="s">
        <v>71</v>
      </c>
      <c r="R47" s="86">
        <v>20</v>
      </c>
      <c r="S47" s="88">
        <v>2.4</v>
      </c>
      <c r="T47" s="89" t="s">
        <v>251</v>
      </c>
    </row>
    <row r="48" s="1" customFormat="1" ht="33" customHeight="1" spans="1:20">
      <c r="A48" s="25"/>
      <c r="B48" s="17" t="s">
        <v>252</v>
      </c>
      <c r="C48" s="15"/>
      <c r="D48" s="15"/>
      <c r="E48" s="15"/>
      <c r="F48" s="15"/>
      <c r="G48" s="25"/>
      <c r="H48" s="15"/>
      <c r="I48" s="15"/>
      <c r="J48" s="15"/>
      <c r="K48" s="15"/>
      <c r="L48" s="15"/>
      <c r="M48" s="15"/>
      <c r="N48" s="37"/>
      <c r="O48" s="15"/>
      <c r="P48" s="38">
        <f>P49+P310</f>
        <v>10731.55</v>
      </c>
      <c r="Q48" s="80"/>
      <c r="R48" s="30">
        <f>R49+R310</f>
        <v>9259.9</v>
      </c>
      <c r="S48" s="30">
        <f>S49+S310</f>
        <v>1471.65</v>
      </c>
      <c r="T48" s="37"/>
    </row>
    <row r="49" s="1" customFormat="1" ht="45" customHeight="1" spans="1:20">
      <c r="A49" s="26"/>
      <c r="B49" s="17" t="s">
        <v>253</v>
      </c>
      <c r="C49" s="15"/>
      <c r="D49" s="15"/>
      <c r="E49" s="15"/>
      <c r="F49" s="15"/>
      <c r="G49" s="26"/>
      <c r="H49" s="15"/>
      <c r="I49" s="15"/>
      <c r="J49" s="15"/>
      <c r="K49" s="15"/>
      <c r="L49" s="15"/>
      <c r="M49" s="15"/>
      <c r="N49" s="37"/>
      <c r="O49" s="15"/>
      <c r="P49" s="38">
        <f>SUM(P50:P309)</f>
        <v>6259.9</v>
      </c>
      <c r="Q49" s="80"/>
      <c r="R49" s="30">
        <f>SUM(R50:R309)</f>
        <v>6259.9</v>
      </c>
      <c r="S49" s="30"/>
      <c r="T49" s="37"/>
    </row>
    <row r="50" s="1" customFormat="1" ht="50" customHeight="1" spans="1:20">
      <c r="A50" s="26">
        <v>35</v>
      </c>
      <c r="B50" s="15" t="s">
        <v>31</v>
      </c>
      <c r="C50" s="15" t="s">
        <v>254</v>
      </c>
      <c r="D50" s="15" t="s">
        <v>255</v>
      </c>
      <c r="E50" s="27" t="s">
        <v>256</v>
      </c>
      <c r="F50" s="28" t="s">
        <v>257</v>
      </c>
      <c r="G50" s="18" t="s">
        <v>258</v>
      </c>
      <c r="H50" s="29" t="s">
        <v>259</v>
      </c>
      <c r="I50" s="56" t="s">
        <v>38</v>
      </c>
      <c r="J50" s="31" t="s">
        <v>260</v>
      </c>
      <c r="K50" s="31" t="s">
        <v>135</v>
      </c>
      <c r="L50" s="29" t="s">
        <v>39</v>
      </c>
      <c r="M50" s="29" t="s">
        <v>261</v>
      </c>
      <c r="N50" s="57" t="s">
        <v>262</v>
      </c>
      <c r="O50" s="15" t="s">
        <v>263</v>
      </c>
      <c r="P50" s="58">
        <v>6</v>
      </c>
      <c r="Q50" s="80" t="s">
        <v>42</v>
      </c>
      <c r="R50" s="90">
        <v>6</v>
      </c>
      <c r="S50" s="30"/>
      <c r="T50" s="91" t="s">
        <v>264</v>
      </c>
    </row>
    <row r="51" s="1" customFormat="1" ht="50" customHeight="1" spans="1:20">
      <c r="A51" s="26">
        <v>36</v>
      </c>
      <c r="B51" s="15" t="s">
        <v>31</v>
      </c>
      <c r="C51" s="15" t="s">
        <v>254</v>
      </c>
      <c r="D51" s="15" t="s">
        <v>255</v>
      </c>
      <c r="E51" s="15" t="s">
        <v>265</v>
      </c>
      <c r="F51" s="15" t="s">
        <v>266</v>
      </c>
      <c r="G51" s="18" t="s">
        <v>267</v>
      </c>
      <c r="H51" s="15" t="s">
        <v>268</v>
      </c>
      <c r="I51" s="15" t="s">
        <v>38</v>
      </c>
      <c r="J51" s="39">
        <v>44986</v>
      </c>
      <c r="K51" s="39">
        <v>45139</v>
      </c>
      <c r="L51" s="15" t="s">
        <v>39</v>
      </c>
      <c r="M51" s="15" t="s">
        <v>269</v>
      </c>
      <c r="N51" s="37" t="s">
        <v>270</v>
      </c>
      <c r="O51" s="59" t="s">
        <v>271</v>
      </c>
      <c r="P51" s="60">
        <v>10</v>
      </c>
      <c r="Q51" s="80" t="s">
        <v>42</v>
      </c>
      <c r="R51" s="92">
        <v>10</v>
      </c>
      <c r="S51" s="30"/>
      <c r="T51" s="37" t="s">
        <v>272</v>
      </c>
    </row>
    <row r="52" s="1" customFormat="1" ht="50" customHeight="1" spans="1:20">
      <c r="A52" s="26">
        <v>37</v>
      </c>
      <c r="B52" s="15" t="s">
        <v>31</v>
      </c>
      <c r="C52" s="15" t="s">
        <v>254</v>
      </c>
      <c r="D52" s="15" t="s">
        <v>255</v>
      </c>
      <c r="E52" s="15" t="s">
        <v>265</v>
      </c>
      <c r="F52" s="15" t="s">
        <v>273</v>
      </c>
      <c r="G52" s="18" t="s">
        <v>274</v>
      </c>
      <c r="H52" s="15" t="s">
        <v>275</v>
      </c>
      <c r="I52" s="15" t="s">
        <v>38</v>
      </c>
      <c r="J52" s="39">
        <v>44986</v>
      </c>
      <c r="K52" s="39">
        <v>45139</v>
      </c>
      <c r="L52" s="15" t="s">
        <v>39</v>
      </c>
      <c r="M52" s="15" t="s">
        <v>269</v>
      </c>
      <c r="N52" s="37" t="s">
        <v>276</v>
      </c>
      <c r="O52" s="59" t="s">
        <v>277</v>
      </c>
      <c r="P52" s="60">
        <v>10</v>
      </c>
      <c r="Q52" s="80" t="s">
        <v>42</v>
      </c>
      <c r="R52" s="92">
        <v>10</v>
      </c>
      <c r="S52" s="30"/>
      <c r="T52" s="37" t="s">
        <v>278</v>
      </c>
    </row>
    <row r="53" s="1" customFormat="1" ht="50" customHeight="1" spans="1:20">
      <c r="A53" s="26">
        <v>38</v>
      </c>
      <c r="B53" s="15" t="s">
        <v>31</v>
      </c>
      <c r="C53" s="15" t="s">
        <v>254</v>
      </c>
      <c r="D53" s="15" t="s">
        <v>255</v>
      </c>
      <c r="E53" s="15" t="s">
        <v>265</v>
      </c>
      <c r="F53" s="15" t="s">
        <v>279</v>
      </c>
      <c r="G53" s="18" t="s">
        <v>280</v>
      </c>
      <c r="H53" s="15" t="s">
        <v>281</v>
      </c>
      <c r="I53" s="15" t="s">
        <v>282</v>
      </c>
      <c r="J53" s="39">
        <v>44986</v>
      </c>
      <c r="K53" s="39">
        <v>45139</v>
      </c>
      <c r="L53" s="15" t="s">
        <v>39</v>
      </c>
      <c r="M53" s="15" t="s">
        <v>269</v>
      </c>
      <c r="N53" s="37" t="s">
        <v>283</v>
      </c>
      <c r="O53" s="61" t="s">
        <v>284</v>
      </c>
      <c r="P53" s="42">
        <v>10</v>
      </c>
      <c r="Q53" s="80" t="s">
        <v>42</v>
      </c>
      <c r="R53" s="30">
        <v>10</v>
      </c>
      <c r="S53" s="30"/>
      <c r="T53" s="37" t="s">
        <v>285</v>
      </c>
    </row>
    <row r="54" s="1" customFormat="1" ht="50" customHeight="1" spans="1:20">
      <c r="A54" s="26">
        <v>39</v>
      </c>
      <c r="B54" s="15" t="s">
        <v>31</v>
      </c>
      <c r="C54" s="15" t="s">
        <v>254</v>
      </c>
      <c r="D54" s="15" t="s">
        <v>255</v>
      </c>
      <c r="E54" s="15" t="s">
        <v>286</v>
      </c>
      <c r="F54" s="15" t="s">
        <v>287</v>
      </c>
      <c r="G54" s="30" t="s">
        <v>288</v>
      </c>
      <c r="H54" s="15" t="s">
        <v>289</v>
      </c>
      <c r="I54" s="27" t="s">
        <v>290</v>
      </c>
      <c r="J54" s="62">
        <v>44988</v>
      </c>
      <c r="K54" s="62">
        <v>45169</v>
      </c>
      <c r="L54" s="15" t="s">
        <v>39</v>
      </c>
      <c r="M54" s="15" t="s">
        <v>291</v>
      </c>
      <c r="N54" s="37" t="s">
        <v>292</v>
      </c>
      <c r="O54" s="59" t="s">
        <v>293</v>
      </c>
      <c r="P54" s="63">
        <v>10</v>
      </c>
      <c r="Q54" s="80" t="s">
        <v>42</v>
      </c>
      <c r="R54" s="92">
        <v>10</v>
      </c>
      <c r="S54" s="30"/>
      <c r="T54" s="37" t="s">
        <v>294</v>
      </c>
    </row>
    <row r="55" s="1" customFormat="1" ht="50" customHeight="1" spans="1:20">
      <c r="A55" s="26">
        <v>40</v>
      </c>
      <c r="B55" s="15" t="s">
        <v>31</v>
      </c>
      <c r="C55" s="15" t="s">
        <v>254</v>
      </c>
      <c r="D55" s="15" t="s">
        <v>255</v>
      </c>
      <c r="E55" s="31" t="s">
        <v>295</v>
      </c>
      <c r="F55" s="15" t="s">
        <v>296</v>
      </c>
      <c r="G55" s="18" t="s">
        <v>297</v>
      </c>
      <c r="H55" s="15" t="s">
        <v>298</v>
      </c>
      <c r="I55" s="15" t="s">
        <v>38</v>
      </c>
      <c r="J55" s="39">
        <v>44958</v>
      </c>
      <c r="K55" s="39">
        <v>45108</v>
      </c>
      <c r="L55" s="15" t="s">
        <v>39</v>
      </c>
      <c r="M55" s="15" t="s">
        <v>299</v>
      </c>
      <c r="N55" s="37" t="s">
        <v>300</v>
      </c>
      <c r="O55" s="15" t="s">
        <v>301</v>
      </c>
      <c r="P55" s="38">
        <v>14.1</v>
      </c>
      <c r="Q55" s="80" t="s">
        <v>42</v>
      </c>
      <c r="R55" s="30">
        <v>14.1</v>
      </c>
      <c r="S55" s="30"/>
      <c r="T55" s="37" t="s">
        <v>302</v>
      </c>
    </row>
    <row r="56" s="1" customFormat="1" ht="50" customHeight="1" spans="1:20">
      <c r="A56" s="26">
        <v>41</v>
      </c>
      <c r="B56" s="17" t="s">
        <v>31</v>
      </c>
      <c r="C56" s="17" t="s">
        <v>254</v>
      </c>
      <c r="D56" s="17" t="s">
        <v>255</v>
      </c>
      <c r="E56" s="17" t="s">
        <v>295</v>
      </c>
      <c r="F56" s="17" t="s">
        <v>303</v>
      </c>
      <c r="G56" s="18" t="s">
        <v>304</v>
      </c>
      <c r="H56" s="17" t="s">
        <v>305</v>
      </c>
      <c r="I56" s="17" t="s">
        <v>38</v>
      </c>
      <c r="J56" s="64">
        <v>44986</v>
      </c>
      <c r="K56" s="64">
        <v>45261</v>
      </c>
      <c r="L56" s="17" t="s">
        <v>39</v>
      </c>
      <c r="M56" s="17" t="s">
        <v>299</v>
      </c>
      <c r="N56" s="65" t="s">
        <v>306</v>
      </c>
      <c r="O56" s="17" t="s">
        <v>307</v>
      </c>
      <c r="P56" s="66">
        <v>7</v>
      </c>
      <c r="Q56" s="80" t="s">
        <v>42</v>
      </c>
      <c r="R56" s="93">
        <v>7</v>
      </c>
      <c r="S56" s="93"/>
      <c r="T56" s="65" t="s">
        <v>308</v>
      </c>
    </row>
    <row r="57" s="1" customFormat="1" ht="50" customHeight="1" spans="1:20">
      <c r="A57" s="26">
        <v>42</v>
      </c>
      <c r="B57" s="15" t="s">
        <v>31</v>
      </c>
      <c r="C57" s="15" t="s">
        <v>254</v>
      </c>
      <c r="D57" s="15" t="s">
        <v>255</v>
      </c>
      <c r="E57" s="15" t="s">
        <v>295</v>
      </c>
      <c r="F57" s="17" t="s">
        <v>309</v>
      </c>
      <c r="G57" s="18" t="s">
        <v>310</v>
      </c>
      <c r="H57" s="17" t="s">
        <v>311</v>
      </c>
      <c r="I57" s="17" t="s">
        <v>38</v>
      </c>
      <c r="J57" s="67">
        <v>44986</v>
      </c>
      <c r="K57" s="64">
        <v>45261</v>
      </c>
      <c r="L57" s="17" t="s">
        <v>39</v>
      </c>
      <c r="M57" s="17" t="s">
        <v>299</v>
      </c>
      <c r="N57" s="37" t="s">
        <v>312</v>
      </c>
      <c r="O57" s="17" t="s">
        <v>313</v>
      </c>
      <c r="P57" s="68">
        <v>10</v>
      </c>
      <c r="Q57" s="80" t="s">
        <v>42</v>
      </c>
      <c r="R57" s="30">
        <v>10</v>
      </c>
      <c r="S57" s="80"/>
      <c r="T57" s="65" t="s">
        <v>314</v>
      </c>
    </row>
    <row r="58" s="1" customFormat="1" ht="50" customHeight="1" spans="1:20">
      <c r="A58" s="26">
        <v>43</v>
      </c>
      <c r="B58" s="15" t="s">
        <v>31</v>
      </c>
      <c r="C58" s="15" t="s">
        <v>254</v>
      </c>
      <c r="D58" s="15" t="s">
        <v>255</v>
      </c>
      <c r="E58" s="31" t="s">
        <v>295</v>
      </c>
      <c r="F58" s="31" t="s">
        <v>315</v>
      </c>
      <c r="G58" s="18" t="s">
        <v>316</v>
      </c>
      <c r="H58" s="31" t="s">
        <v>317</v>
      </c>
      <c r="I58" s="31" t="s">
        <v>38</v>
      </c>
      <c r="J58" s="39">
        <v>44986</v>
      </c>
      <c r="K58" s="39">
        <v>45108</v>
      </c>
      <c r="L58" s="17" t="s">
        <v>39</v>
      </c>
      <c r="M58" s="31" t="s">
        <v>299</v>
      </c>
      <c r="N58" s="69" t="s">
        <v>318</v>
      </c>
      <c r="O58" s="31" t="s">
        <v>319</v>
      </c>
      <c r="P58" s="70">
        <v>8.3</v>
      </c>
      <c r="Q58" s="80" t="s">
        <v>42</v>
      </c>
      <c r="R58" s="30">
        <v>8.3</v>
      </c>
      <c r="S58" s="30"/>
      <c r="T58" s="69" t="s">
        <v>320</v>
      </c>
    </row>
    <row r="59" s="1" customFormat="1" ht="50" customHeight="1" spans="1:20">
      <c r="A59" s="26">
        <v>44</v>
      </c>
      <c r="B59" s="15" t="s">
        <v>31</v>
      </c>
      <c r="C59" s="15" t="s">
        <v>254</v>
      </c>
      <c r="D59" s="15" t="s">
        <v>255</v>
      </c>
      <c r="E59" s="15" t="s">
        <v>225</v>
      </c>
      <c r="F59" s="15" t="s">
        <v>321</v>
      </c>
      <c r="G59" s="18" t="s">
        <v>322</v>
      </c>
      <c r="H59" s="15" t="s">
        <v>323</v>
      </c>
      <c r="I59" s="15" t="s">
        <v>133</v>
      </c>
      <c r="J59" s="39">
        <v>44986</v>
      </c>
      <c r="K59" s="39">
        <v>45078</v>
      </c>
      <c r="L59" s="15" t="s">
        <v>39</v>
      </c>
      <c r="M59" s="15" t="s">
        <v>324</v>
      </c>
      <c r="N59" s="37" t="s">
        <v>325</v>
      </c>
      <c r="O59" s="15" t="s">
        <v>326</v>
      </c>
      <c r="P59" s="38">
        <v>6</v>
      </c>
      <c r="Q59" s="80" t="s">
        <v>42</v>
      </c>
      <c r="R59" s="30">
        <v>6</v>
      </c>
      <c r="S59" s="30"/>
      <c r="T59" s="37" t="s">
        <v>327</v>
      </c>
    </row>
    <row r="60" s="1" customFormat="1" ht="50" customHeight="1" spans="1:20">
      <c r="A60" s="26">
        <v>45</v>
      </c>
      <c r="B60" s="15" t="s">
        <v>31</v>
      </c>
      <c r="C60" s="15" t="s">
        <v>254</v>
      </c>
      <c r="D60" s="15" t="s">
        <v>255</v>
      </c>
      <c r="E60" s="15" t="s">
        <v>225</v>
      </c>
      <c r="F60" s="15" t="s">
        <v>328</v>
      </c>
      <c r="G60" s="18" t="s">
        <v>329</v>
      </c>
      <c r="H60" s="15" t="s">
        <v>330</v>
      </c>
      <c r="I60" s="15" t="s">
        <v>38</v>
      </c>
      <c r="J60" s="39">
        <v>44987</v>
      </c>
      <c r="K60" s="39">
        <v>45048</v>
      </c>
      <c r="L60" s="15" t="s">
        <v>39</v>
      </c>
      <c r="M60" s="15" t="s">
        <v>324</v>
      </c>
      <c r="N60" s="37" t="s">
        <v>331</v>
      </c>
      <c r="O60" s="15" t="s">
        <v>332</v>
      </c>
      <c r="P60" s="71">
        <v>5</v>
      </c>
      <c r="Q60" s="80" t="s">
        <v>42</v>
      </c>
      <c r="R60" s="93">
        <v>5</v>
      </c>
      <c r="S60" s="93"/>
      <c r="T60" s="37" t="s">
        <v>333</v>
      </c>
    </row>
    <row r="61" s="1" customFormat="1" ht="50" customHeight="1" spans="1:20">
      <c r="A61" s="26">
        <v>46</v>
      </c>
      <c r="B61" s="15" t="s">
        <v>31</v>
      </c>
      <c r="C61" s="15" t="s">
        <v>254</v>
      </c>
      <c r="D61" s="15" t="s">
        <v>255</v>
      </c>
      <c r="E61" s="15" t="s">
        <v>225</v>
      </c>
      <c r="F61" s="15" t="s">
        <v>334</v>
      </c>
      <c r="G61" s="18" t="s">
        <v>335</v>
      </c>
      <c r="H61" s="15" t="s">
        <v>336</v>
      </c>
      <c r="I61" s="15" t="s">
        <v>133</v>
      </c>
      <c r="J61" s="39">
        <v>45078</v>
      </c>
      <c r="K61" s="39">
        <v>45139</v>
      </c>
      <c r="L61" s="15" t="s">
        <v>39</v>
      </c>
      <c r="M61" s="15" t="s">
        <v>324</v>
      </c>
      <c r="N61" s="65" t="s">
        <v>337</v>
      </c>
      <c r="O61" s="72" t="s">
        <v>338</v>
      </c>
      <c r="P61" s="38">
        <v>6</v>
      </c>
      <c r="Q61" s="80" t="s">
        <v>42</v>
      </c>
      <c r="R61" s="30">
        <v>6</v>
      </c>
      <c r="S61" s="30"/>
      <c r="T61" s="37" t="s">
        <v>339</v>
      </c>
    </row>
    <row r="62" s="1" customFormat="1" ht="50" customHeight="1" spans="1:20">
      <c r="A62" s="26">
        <v>47</v>
      </c>
      <c r="B62" s="32" t="s">
        <v>31</v>
      </c>
      <c r="C62" s="32" t="s">
        <v>254</v>
      </c>
      <c r="D62" s="15" t="s">
        <v>255</v>
      </c>
      <c r="E62" s="32" t="s">
        <v>340</v>
      </c>
      <c r="F62" s="32" t="s">
        <v>341</v>
      </c>
      <c r="G62" s="18" t="s">
        <v>342</v>
      </c>
      <c r="H62" s="32" t="s">
        <v>343</v>
      </c>
      <c r="I62" s="32" t="s">
        <v>38</v>
      </c>
      <c r="J62" s="32" t="s">
        <v>344</v>
      </c>
      <c r="K62" s="32" t="s">
        <v>345</v>
      </c>
      <c r="L62" s="32" t="s">
        <v>39</v>
      </c>
      <c r="M62" s="32" t="s">
        <v>346</v>
      </c>
      <c r="N62" s="73" t="s">
        <v>347</v>
      </c>
      <c r="O62" s="32" t="s">
        <v>348</v>
      </c>
      <c r="P62" s="74">
        <v>4</v>
      </c>
      <c r="Q62" s="80" t="s">
        <v>42</v>
      </c>
      <c r="R62" s="94">
        <v>4</v>
      </c>
      <c r="S62" s="94"/>
      <c r="T62" s="37" t="s">
        <v>349</v>
      </c>
    </row>
    <row r="63" s="1" customFormat="1" ht="50" customHeight="1" spans="1:20">
      <c r="A63" s="26">
        <v>48</v>
      </c>
      <c r="B63" s="32" t="s">
        <v>31</v>
      </c>
      <c r="C63" s="32" t="s">
        <v>254</v>
      </c>
      <c r="D63" s="15" t="s">
        <v>255</v>
      </c>
      <c r="E63" s="32" t="s">
        <v>340</v>
      </c>
      <c r="F63" s="32" t="s">
        <v>341</v>
      </c>
      <c r="G63" s="18" t="s">
        <v>350</v>
      </c>
      <c r="H63" s="32" t="s">
        <v>351</v>
      </c>
      <c r="I63" s="32" t="s">
        <v>38</v>
      </c>
      <c r="J63" s="32" t="s">
        <v>344</v>
      </c>
      <c r="K63" s="32" t="s">
        <v>345</v>
      </c>
      <c r="L63" s="32" t="s">
        <v>39</v>
      </c>
      <c r="M63" s="32" t="s">
        <v>346</v>
      </c>
      <c r="N63" s="73" t="s">
        <v>352</v>
      </c>
      <c r="O63" s="32" t="s">
        <v>353</v>
      </c>
      <c r="P63" s="74">
        <v>2.5</v>
      </c>
      <c r="Q63" s="80" t="s">
        <v>42</v>
      </c>
      <c r="R63" s="94">
        <v>2.5</v>
      </c>
      <c r="S63" s="94"/>
      <c r="T63" s="37" t="s">
        <v>354</v>
      </c>
    </row>
    <row r="64" s="1" customFormat="1" ht="50" customHeight="1" spans="1:20">
      <c r="A64" s="26">
        <v>49</v>
      </c>
      <c r="B64" s="15" t="s">
        <v>31</v>
      </c>
      <c r="C64" s="15" t="s">
        <v>254</v>
      </c>
      <c r="D64" s="15" t="s">
        <v>255</v>
      </c>
      <c r="E64" s="15" t="s">
        <v>225</v>
      </c>
      <c r="F64" s="15" t="s">
        <v>355</v>
      </c>
      <c r="G64" s="18" t="s">
        <v>356</v>
      </c>
      <c r="H64" s="15" t="s">
        <v>357</v>
      </c>
      <c r="I64" s="15" t="s">
        <v>38</v>
      </c>
      <c r="J64" s="39">
        <v>45078</v>
      </c>
      <c r="K64" s="39">
        <v>45170</v>
      </c>
      <c r="L64" s="15" t="s">
        <v>39</v>
      </c>
      <c r="M64" s="15" t="s">
        <v>324</v>
      </c>
      <c r="N64" s="37" t="s">
        <v>358</v>
      </c>
      <c r="O64" s="15" t="s">
        <v>359</v>
      </c>
      <c r="P64" s="38">
        <v>7</v>
      </c>
      <c r="Q64" s="80" t="s">
        <v>42</v>
      </c>
      <c r="R64" s="30">
        <v>7</v>
      </c>
      <c r="S64" s="30"/>
      <c r="T64" s="37" t="s">
        <v>360</v>
      </c>
    </row>
    <row r="65" s="1" customFormat="1" ht="50" customHeight="1" spans="1:20">
      <c r="A65" s="26">
        <v>50</v>
      </c>
      <c r="B65" s="17" t="s">
        <v>31</v>
      </c>
      <c r="C65" s="17" t="s">
        <v>254</v>
      </c>
      <c r="D65" s="17" t="s">
        <v>255</v>
      </c>
      <c r="E65" s="15" t="s">
        <v>97</v>
      </c>
      <c r="F65" s="15" t="s">
        <v>361</v>
      </c>
      <c r="G65" s="18" t="s">
        <v>362</v>
      </c>
      <c r="H65" s="15" t="s">
        <v>363</v>
      </c>
      <c r="I65" s="15" t="s">
        <v>38</v>
      </c>
      <c r="J65" s="39">
        <v>44986</v>
      </c>
      <c r="K65" s="39">
        <v>45078</v>
      </c>
      <c r="L65" s="15" t="s">
        <v>39</v>
      </c>
      <c r="M65" s="15" t="s">
        <v>126</v>
      </c>
      <c r="N65" s="65" t="s">
        <v>364</v>
      </c>
      <c r="O65" s="72" t="s">
        <v>365</v>
      </c>
      <c r="P65" s="38">
        <v>10</v>
      </c>
      <c r="Q65" s="80" t="s">
        <v>42</v>
      </c>
      <c r="R65" s="30">
        <v>10</v>
      </c>
      <c r="S65" s="30"/>
      <c r="T65" s="37" t="s">
        <v>366</v>
      </c>
    </row>
    <row r="66" s="1" customFormat="1" ht="50" customHeight="1" spans="1:20">
      <c r="A66" s="26">
        <v>51</v>
      </c>
      <c r="B66" s="15" t="s">
        <v>31</v>
      </c>
      <c r="C66" s="15" t="s">
        <v>254</v>
      </c>
      <c r="D66" s="15" t="s">
        <v>255</v>
      </c>
      <c r="E66" s="15" t="s">
        <v>367</v>
      </c>
      <c r="F66" s="15" t="s">
        <v>368</v>
      </c>
      <c r="G66" s="18" t="s">
        <v>369</v>
      </c>
      <c r="H66" s="15" t="s">
        <v>370</v>
      </c>
      <c r="I66" s="15" t="s">
        <v>282</v>
      </c>
      <c r="J66" s="39">
        <v>44927</v>
      </c>
      <c r="K66" s="39">
        <v>45261</v>
      </c>
      <c r="L66" s="15" t="s">
        <v>39</v>
      </c>
      <c r="M66" s="15" t="s">
        <v>371</v>
      </c>
      <c r="N66" s="37" t="s">
        <v>372</v>
      </c>
      <c r="O66" s="72" t="s">
        <v>373</v>
      </c>
      <c r="P66" s="38">
        <v>12</v>
      </c>
      <c r="Q66" s="80" t="s">
        <v>42</v>
      </c>
      <c r="R66" s="30">
        <v>12</v>
      </c>
      <c r="S66" s="30"/>
      <c r="T66" s="37" t="s">
        <v>374</v>
      </c>
    </row>
    <row r="67" s="1" customFormat="1" ht="50" customHeight="1" spans="1:20">
      <c r="A67" s="26">
        <v>52</v>
      </c>
      <c r="B67" s="15" t="s">
        <v>31</v>
      </c>
      <c r="C67" s="15" t="s">
        <v>254</v>
      </c>
      <c r="D67" s="15" t="s">
        <v>255</v>
      </c>
      <c r="E67" s="15" t="s">
        <v>367</v>
      </c>
      <c r="F67" s="15" t="s">
        <v>375</v>
      </c>
      <c r="G67" s="18" t="s">
        <v>376</v>
      </c>
      <c r="H67" s="15" t="s">
        <v>377</v>
      </c>
      <c r="I67" s="15" t="s">
        <v>282</v>
      </c>
      <c r="J67" s="39">
        <v>44927</v>
      </c>
      <c r="K67" s="39">
        <v>45261</v>
      </c>
      <c r="L67" s="15" t="s">
        <v>39</v>
      </c>
      <c r="M67" s="15" t="s">
        <v>371</v>
      </c>
      <c r="N67" s="37" t="s">
        <v>378</v>
      </c>
      <c r="O67" s="72" t="s">
        <v>379</v>
      </c>
      <c r="P67" s="38">
        <v>4</v>
      </c>
      <c r="Q67" s="80" t="s">
        <v>42</v>
      </c>
      <c r="R67" s="30">
        <v>4</v>
      </c>
      <c r="S67" s="30"/>
      <c r="T67" s="37" t="s">
        <v>380</v>
      </c>
    </row>
    <row r="68" s="1" customFormat="1" ht="50" customHeight="1" spans="1:20">
      <c r="A68" s="26">
        <v>53</v>
      </c>
      <c r="B68" s="17" t="s">
        <v>31</v>
      </c>
      <c r="C68" s="17" t="s">
        <v>254</v>
      </c>
      <c r="D68" s="17" t="s">
        <v>255</v>
      </c>
      <c r="E68" s="25" t="s">
        <v>82</v>
      </c>
      <c r="F68" s="25" t="s">
        <v>381</v>
      </c>
      <c r="G68" s="18" t="s">
        <v>382</v>
      </c>
      <c r="H68" s="17" t="s">
        <v>383</v>
      </c>
      <c r="I68" s="17" t="s">
        <v>384</v>
      </c>
      <c r="J68" s="39">
        <v>44866</v>
      </c>
      <c r="K68" s="39">
        <v>45261</v>
      </c>
      <c r="L68" s="15" t="s">
        <v>39</v>
      </c>
      <c r="M68" s="15" t="s">
        <v>86</v>
      </c>
      <c r="N68" s="65" t="s">
        <v>385</v>
      </c>
      <c r="O68" s="98" t="s">
        <v>386</v>
      </c>
      <c r="P68" s="40">
        <v>5</v>
      </c>
      <c r="Q68" s="80" t="s">
        <v>42</v>
      </c>
      <c r="R68" s="80">
        <v>5</v>
      </c>
      <c r="S68" s="92"/>
      <c r="T68" s="37" t="s">
        <v>387</v>
      </c>
    </row>
    <row r="69" s="1" customFormat="1" ht="50" customHeight="1" spans="1:20">
      <c r="A69" s="26">
        <v>54</v>
      </c>
      <c r="B69" s="18" t="s">
        <v>31</v>
      </c>
      <c r="C69" s="18" t="s">
        <v>254</v>
      </c>
      <c r="D69" s="18" t="s">
        <v>255</v>
      </c>
      <c r="E69" s="19" t="s">
        <v>82</v>
      </c>
      <c r="F69" s="15" t="s">
        <v>388</v>
      </c>
      <c r="G69" s="18" t="s">
        <v>389</v>
      </c>
      <c r="H69" s="15" t="s">
        <v>390</v>
      </c>
      <c r="I69" s="15" t="s">
        <v>38</v>
      </c>
      <c r="J69" s="39">
        <v>45017</v>
      </c>
      <c r="K69" s="39">
        <v>45261</v>
      </c>
      <c r="L69" s="15" t="s">
        <v>39</v>
      </c>
      <c r="M69" s="15" t="s">
        <v>86</v>
      </c>
      <c r="N69" s="37" t="s">
        <v>391</v>
      </c>
      <c r="O69" s="15" t="s">
        <v>392</v>
      </c>
      <c r="P69" s="42">
        <v>5</v>
      </c>
      <c r="Q69" s="80" t="s">
        <v>42</v>
      </c>
      <c r="R69" s="30">
        <v>5</v>
      </c>
      <c r="S69" s="30"/>
      <c r="T69" s="106" t="s">
        <v>393</v>
      </c>
    </row>
    <row r="70" s="1" customFormat="1" ht="50" customHeight="1" spans="1:20">
      <c r="A70" s="26">
        <v>55</v>
      </c>
      <c r="B70" s="15" t="s">
        <v>31</v>
      </c>
      <c r="C70" s="15" t="s">
        <v>254</v>
      </c>
      <c r="D70" s="15" t="s">
        <v>255</v>
      </c>
      <c r="E70" s="95" t="s">
        <v>49</v>
      </c>
      <c r="F70" s="96" t="s">
        <v>394</v>
      </c>
      <c r="G70" s="18" t="s">
        <v>395</v>
      </c>
      <c r="H70" s="15" t="s">
        <v>396</v>
      </c>
      <c r="I70" s="15" t="s">
        <v>38</v>
      </c>
      <c r="J70" s="39">
        <v>44990</v>
      </c>
      <c r="K70" s="39">
        <v>45174</v>
      </c>
      <c r="L70" s="15" t="s">
        <v>39</v>
      </c>
      <c r="M70" s="95" t="s">
        <v>49</v>
      </c>
      <c r="N70" s="37" t="s">
        <v>397</v>
      </c>
      <c r="O70" s="99" t="s">
        <v>398</v>
      </c>
      <c r="P70" s="38">
        <v>6</v>
      </c>
      <c r="Q70" s="80" t="s">
        <v>42</v>
      </c>
      <c r="R70" s="30">
        <v>6</v>
      </c>
      <c r="S70" s="30"/>
      <c r="T70" s="37" t="s">
        <v>399</v>
      </c>
    </row>
    <row r="71" s="1" customFormat="1" ht="50" customHeight="1" spans="1:20">
      <c r="A71" s="26">
        <v>56</v>
      </c>
      <c r="B71" s="15" t="s">
        <v>31</v>
      </c>
      <c r="C71" s="15" t="s">
        <v>254</v>
      </c>
      <c r="D71" s="15" t="s">
        <v>255</v>
      </c>
      <c r="E71" s="95" t="s">
        <v>49</v>
      </c>
      <c r="F71" s="15" t="s">
        <v>400</v>
      </c>
      <c r="G71" s="18" t="s">
        <v>401</v>
      </c>
      <c r="H71" s="15" t="s">
        <v>402</v>
      </c>
      <c r="I71" s="15" t="s">
        <v>133</v>
      </c>
      <c r="J71" s="39">
        <v>44994</v>
      </c>
      <c r="K71" s="39">
        <v>45178</v>
      </c>
      <c r="L71" s="15" t="s">
        <v>39</v>
      </c>
      <c r="M71" s="95" t="s">
        <v>49</v>
      </c>
      <c r="N71" s="37" t="s">
        <v>403</v>
      </c>
      <c r="O71" s="15" t="s">
        <v>404</v>
      </c>
      <c r="P71" s="38">
        <v>10</v>
      </c>
      <c r="Q71" s="80" t="s">
        <v>42</v>
      </c>
      <c r="R71" s="30">
        <v>10</v>
      </c>
      <c r="S71" s="30"/>
      <c r="T71" s="109" t="s">
        <v>405</v>
      </c>
    </row>
    <row r="72" s="1" customFormat="1" ht="50" customHeight="1" spans="1:20">
      <c r="A72" s="26">
        <v>57</v>
      </c>
      <c r="B72" s="15" t="s">
        <v>31</v>
      </c>
      <c r="C72" s="15" t="s">
        <v>254</v>
      </c>
      <c r="D72" s="15" t="s">
        <v>255</v>
      </c>
      <c r="E72" s="17" t="s">
        <v>192</v>
      </c>
      <c r="F72" s="17" t="s">
        <v>406</v>
      </c>
      <c r="G72" s="18" t="s">
        <v>407</v>
      </c>
      <c r="H72" s="17" t="s">
        <v>408</v>
      </c>
      <c r="I72" s="17" t="s">
        <v>38</v>
      </c>
      <c r="J72" s="100">
        <v>44927</v>
      </c>
      <c r="K72" s="100">
        <v>45017</v>
      </c>
      <c r="L72" s="15" t="s">
        <v>39</v>
      </c>
      <c r="M72" s="15" t="s">
        <v>409</v>
      </c>
      <c r="N72" s="65" t="s">
        <v>410</v>
      </c>
      <c r="O72" s="15" t="s">
        <v>411</v>
      </c>
      <c r="P72" s="66">
        <v>8</v>
      </c>
      <c r="Q72" s="80" t="s">
        <v>42</v>
      </c>
      <c r="R72" s="93">
        <v>8</v>
      </c>
      <c r="S72" s="93"/>
      <c r="T72" s="65" t="s">
        <v>412</v>
      </c>
    </row>
    <row r="73" s="1" customFormat="1" ht="50" customHeight="1" spans="1:20">
      <c r="A73" s="26">
        <v>58</v>
      </c>
      <c r="B73" s="18" t="s">
        <v>31</v>
      </c>
      <c r="C73" s="18" t="s">
        <v>254</v>
      </c>
      <c r="D73" s="18" t="s">
        <v>255</v>
      </c>
      <c r="E73" s="15" t="s">
        <v>413</v>
      </c>
      <c r="F73" s="15" t="s">
        <v>414</v>
      </c>
      <c r="G73" s="18" t="s">
        <v>415</v>
      </c>
      <c r="H73" s="15" t="s">
        <v>416</v>
      </c>
      <c r="I73" s="15" t="s">
        <v>282</v>
      </c>
      <c r="J73" s="64">
        <v>44986</v>
      </c>
      <c r="K73" s="64">
        <v>45261</v>
      </c>
      <c r="L73" s="15" t="s">
        <v>39</v>
      </c>
      <c r="M73" s="15" t="s">
        <v>417</v>
      </c>
      <c r="N73" s="37" t="s">
        <v>418</v>
      </c>
      <c r="O73" s="15" t="s">
        <v>419</v>
      </c>
      <c r="P73" s="52">
        <v>7</v>
      </c>
      <c r="Q73" s="80" t="s">
        <v>42</v>
      </c>
      <c r="R73" s="30">
        <v>7</v>
      </c>
      <c r="S73" s="30"/>
      <c r="T73" s="37" t="s">
        <v>420</v>
      </c>
    </row>
    <row r="74" s="1" customFormat="1" ht="50" customHeight="1" spans="1:20">
      <c r="A74" s="26">
        <v>59</v>
      </c>
      <c r="B74" s="15" t="s">
        <v>31</v>
      </c>
      <c r="C74" s="15" t="s">
        <v>254</v>
      </c>
      <c r="D74" s="15" t="s">
        <v>255</v>
      </c>
      <c r="E74" s="15" t="s">
        <v>367</v>
      </c>
      <c r="F74" s="15" t="s">
        <v>375</v>
      </c>
      <c r="G74" s="15" t="s">
        <v>421</v>
      </c>
      <c r="H74" s="15" t="s">
        <v>422</v>
      </c>
      <c r="I74" s="15" t="s">
        <v>423</v>
      </c>
      <c r="J74" s="51">
        <v>45170</v>
      </c>
      <c r="K74" s="51">
        <v>45261</v>
      </c>
      <c r="L74" s="15" t="s">
        <v>39</v>
      </c>
      <c r="M74" s="15" t="s">
        <v>371</v>
      </c>
      <c r="N74" s="37" t="s">
        <v>424</v>
      </c>
      <c r="O74" s="30" t="s">
        <v>425</v>
      </c>
      <c r="P74" s="38">
        <v>30</v>
      </c>
      <c r="Q74" s="80" t="s">
        <v>42</v>
      </c>
      <c r="R74" s="30">
        <v>30</v>
      </c>
      <c r="S74" s="84"/>
      <c r="T74" s="37" t="s">
        <v>426</v>
      </c>
    </row>
    <row r="75" s="1" customFormat="1" ht="50" customHeight="1" spans="1:20">
      <c r="A75" s="26">
        <v>60</v>
      </c>
      <c r="B75" s="15" t="s">
        <v>31</v>
      </c>
      <c r="C75" s="15" t="s">
        <v>254</v>
      </c>
      <c r="D75" s="15" t="s">
        <v>255</v>
      </c>
      <c r="E75" s="15" t="s">
        <v>97</v>
      </c>
      <c r="F75" s="15" t="s">
        <v>427</v>
      </c>
      <c r="G75" s="15" t="s">
        <v>428</v>
      </c>
      <c r="H75" s="15" t="s">
        <v>429</v>
      </c>
      <c r="I75" s="15" t="s">
        <v>38</v>
      </c>
      <c r="J75" s="51">
        <v>45170</v>
      </c>
      <c r="K75" s="51">
        <v>45261</v>
      </c>
      <c r="L75" s="15" t="s">
        <v>39</v>
      </c>
      <c r="M75" s="15" t="s">
        <v>126</v>
      </c>
      <c r="N75" s="37" t="s">
        <v>430</v>
      </c>
      <c r="O75" s="30" t="s">
        <v>431</v>
      </c>
      <c r="P75" s="38">
        <v>20</v>
      </c>
      <c r="Q75" s="80" t="s">
        <v>42</v>
      </c>
      <c r="R75" s="30">
        <v>20</v>
      </c>
      <c r="S75" s="84"/>
      <c r="T75" s="37" t="s">
        <v>432</v>
      </c>
    </row>
    <row r="76" s="1" customFormat="1" ht="50" customHeight="1" spans="1:20">
      <c r="A76" s="26">
        <v>61</v>
      </c>
      <c r="B76" s="15" t="s">
        <v>31</v>
      </c>
      <c r="C76" s="15" t="s">
        <v>254</v>
      </c>
      <c r="D76" s="15" t="s">
        <v>255</v>
      </c>
      <c r="E76" s="15" t="s">
        <v>286</v>
      </c>
      <c r="F76" s="15" t="s">
        <v>433</v>
      </c>
      <c r="G76" s="15" t="s">
        <v>434</v>
      </c>
      <c r="H76" s="15" t="s">
        <v>435</v>
      </c>
      <c r="I76" s="15" t="s">
        <v>423</v>
      </c>
      <c r="J76" s="51">
        <v>45170</v>
      </c>
      <c r="K76" s="51">
        <v>45261</v>
      </c>
      <c r="L76" s="15" t="s">
        <v>39</v>
      </c>
      <c r="M76" s="15" t="s">
        <v>291</v>
      </c>
      <c r="N76" s="37" t="s">
        <v>436</v>
      </c>
      <c r="O76" s="30" t="s">
        <v>437</v>
      </c>
      <c r="P76" s="38">
        <v>10</v>
      </c>
      <c r="Q76" s="80" t="s">
        <v>42</v>
      </c>
      <c r="R76" s="30">
        <v>10</v>
      </c>
      <c r="S76" s="84"/>
      <c r="T76" s="37" t="s">
        <v>438</v>
      </c>
    </row>
    <row r="77" s="1" customFormat="1" ht="50" customHeight="1" spans="1:20">
      <c r="A77" s="26">
        <v>62</v>
      </c>
      <c r="B77" s="20" t="s">
        <v>31</v>
      </c>
      <c r="C77" s="20" t="s">
        <v>254</v>
      </c>
      <c r="D77" s="20" t="s">
        <v>255</v>
      </c>
      <c r="E77" s="20" t="s">
        <v>154</v>
      </c>
      <c r="F77" s="20" t="s">
        <v>439</v>
      </c>
      <c r="G77" s="15" t="s">
        <v>440</v>
      </c>
      <c r="H77" s="20" t="s">
        <v>441</v>
      </c>
      <c r="I77" s="20" t="s">
        <v>38</v>
      </c>
      <c r="J77" s="43">
        <v>45170</v>
      </c>
      <c r="K77" s="43">
        <v>45261</v>
      </c>
      <c r="L77" s="20" t="s">
        <v>39</v>
      </c>
      <c r="M77" s="20" t="s">
        <v>442</v>
      </c>
      <c r="N77" s="101" t="s">
        <v>443</v>
      </c>
      <c r="O77" s="102" t="s">
        <v>444</v>
      </c>
      <c r="P77" s="45">
        <v>10</v>
      </c>
      <c r="Q77" s="80" t="s">
        <v>42</v>
      </c>
      <c r="R77" s="81">
        <v>10</v>
      </c>
      <c r="S77" s="81">
        <v>0</v>
      </c>
      <c r="T77" s="44" t="s">
        <v>445</v>
      </c>
    </row>
    <row r="78" s="1" customFormat="1" ht="50" customHeight="1" spans="1:20">
      <c r="A78" s="26">
        <v>63</v>
      </c>
      <c r="B78" s="15" t="s">
        <v>31</v>
      </c>
      <c r="C78" s="15" t="s">
        <v>254</v>
      </c>
      <c r="D78" s="15" t="s">
        <v>255</v>
      </c>
      <c r="E78" s="15" t="s">
        <v>154</v>
      </c>
      <c r="F78" s="15" t="s">
        <v>446</v>
      </c>
      <c r="G78" s="15" t="s">
        <v>447</v>
      </c>
      <c r="H78" s="15" t="s">
        <v>448</v>
      </c>
      <c r="I78" s="15" t="s">
        <v>449</v>
      </c>
      <c r="J78" s="51">
        <v>45170</v>
      </c>
      <c r="K78" s="51">
        <v>45261</v>
      </c>
      <c r="L78" s="15" t="s">
        <v>39</v>
      </c>
      <c r="M78" s="15" t="s">
        <v>442</v>
      </c>
      <c r="N78" s="37" t="s">
        <v>450</v>
      </c>
      <c r="O78" s="30" t="s">
        <v>451</v>
      </c>
      <c r="P78" s="38">
        <v>10</v>
      </c>
      <c r="Q78" s="80" t="s">
        <v>42</v>
      </c>
      <c r="R78" s="30">
        <v>10</v>
      </c>
      <c r="S78" s="84">
        <v>0</v>
      </c>
      <c r="T78" s="37" t="s">
        <v>452</v>
      </c>
    </row>
    <row r="79" s="1" customFormat="1" ht="50" customHeight="1" spans="1:20">
      <c r="A79" s="26">
        <v>64</v>
      </c>
      <c r="B79" s="15" t="s">
        <v>31</v>
      </c>
      <c r="C79" s="15" t="s">
        <v>254</v>
      </c>
      <c r="D79" s="15" t="s">
        <v>255</v>
      </c>
      <c r="E79" s="15" t="s">
        <v>192</v>
      </c>
      <c r="F79" s="15" t="s">
        <v>453</v>
      </c>
      <c r="G79" s="15" t="s">
        <v>454</v>
      </c>
      <c r="H79" s="15" t="s">
        <v>455</v>
      </c>
      <c r="I79" s="15" t="s">
        <v>38</v>
      </c>
      <c r="J79" s="51">
        <v>45170</v>
      </c>
      <c r="K79" s="51">
        <v>45231</v>
      </c>
      <c r="L79" s="15" t="s">
        <v>39</v>
      </c>
      <c r="M79" s="15" t="s">
        <v>409</v>
      </c>
      <c r="N79" s="37" t="s">
        <v>456</v>
      </c>
      <c r="O79" s="30" t="s">
        <v>457</v>
      </c>
      <c r="P79" s="38">
        <v>30</v>
      </c>
      <c r="Q79" s="80" t="s">
        <v>42</v>
      </c>
      <c r="R79" s="30">
        <v>30</v>
      </c>
      <c r="S79" s="84"/>
      <c r="T79" s="37" t="s">
        <v>458</v>
      </c>
    </row>
    <row r="80" s="1" customFormat="1" ht="39" customHeight="1" spans="1:20">
      <c r="A80" s="26">
        <v>65</v>
      </c>
      <c r="B80" s="15" t="s">
        <v>31</v>
      </c>
      <c r="C80" s="15" t="s">
        <v>254</v>
      </c>
      <c r="D80" s="15" t="s">
        <v>255</v>
      </c>
      <c r="E80" s="15" t="s">
        <v>90</v>
      </c>
      <c r="F80" s="15" t="s">
        <v>459</v>
      </c>
      <c r="G80" s="15" t="s">
        <v>460</v>
      </c>
      <c r="H80" s="15" t="s">
        <v>461</v>
      </c>
      <c r="I80" s="15" t="s">
        <v>462</v>
      </c>
      <c r="J80" s="67">
        <v>45170</v>
      </c>
      <c r="K80" s="67">
        <v>45231</v>
      </c>
      <c r="L80" s="15" t="s">
        <v>39</v>
      </c>
      <c r="M80" s="15" t="s">
        <v>463</v>
      </c>
      <c r="N80" s="37" t="s">
        <v>464</v>
      </c>
      <c r="O80" s="30" t="s">
        <v>465</v>
      </c>
      <c r="P80" s="38">
        <v>7</v>
      </c>
      <c r="Q80" s="80" t="s">
        <v>42</v>
      </c>
      <c r="R80" s="30">
        <v>7</v>
      </c>
      <c r="S80" s="80"/>
      <c r="T80" s="37" t="s">
        <v>466</v>
      </c>
    </row>
    <row r="81" s="1" customFormat="1" ht="39" customHeight="1" spans="1:20">
      <c r="A81" s="26">
        <v>66</v>
      </c>
      <c r="B81" s="15" t="s">
        <v>31</v>
      </c>
      <c r="C81" s="15" t="s">
        <v>254</v>
      </c>
      <c r="D81" s="15" t="s">
        <v>255</v>
      </c>
      <c r="E81" s="15" t="s">
        <v>215</v>
      </c>
      <c r="F81" s="15" t="s">
        <v>467</v>
      </c>
      <c r="G81" s="15" t="s">
        <v>468</v>
      </c>
      <c r="H81" s="15" t="s">
        <v>469</v>
      </c>
      <c r="I81" s="15" t="s">
        <v>423</v>
      </c>
      <c r="J81" s="51">
        <v>45170</v>
      </c>
      <c r="K81" s="51">
        <v>45261</v>
      </c>
      <c r="L81" s="15" t="s">
        <v>39</v>
      </c>
      <c r="M81" s="15" t="s">
        <v>470</v>
      </c>
      <c r="N81" s="37" t="s">
        <v>471</v>
      </c>
      <c r="O81" s="30" t="s">
        <v>437</v>
      </c>
      <c r="P81" s="38">
        <v>10</v>
      </c>
      <c r="Q81" s="80" t="s">
        <v>42</v>
      </c>
      <c r="R81" s="30">
        <v>10</v>
      </c>
      <c r="S81" s="84"/>
      <c r="T81" s="37" t="s">
        <v>472</v>
      </c>
    </row>
    <row r="82" s="1" customFormat="1" ht="39" customHeight="1" spans="1:20">
      <c r="A82" s="26">
        <v>67</v>
      </c>
      <c r="B82" s="15" t="s">
        <v>31</v>
      </c>
      <c r="C82" s="15" t="s">
        <v>254</v>
      </c>
      <c r="D82" s="15" t="s">
        <v>255</v>
      </c>
      <c r="E82" s="15" t="s">
        <v>49</v>
      </c>
      <c r="F82" s="15" t="s">
        <v>473</v>
      </c>
      <c r="G82" s="15" t="s">
        <v>474</v>
      </c>
      <c r="H82" s="15" t="s">
        <v>475</v>
      </c>
      <c r="I82" s="15" t="s">
        <v>282</v>
      </c>
      <c r="J82" s="51">
        <v>45200</v>
      </c>
      <c r="K82" s="51">
        <v>45261</v>
      </c>
      <c r="L82" s="15" t="s">
        <v>39</v>
      </c>
      <c r="M82" s="15" t="s">
        <v>49</v>
      </c>
      <c r="N82" s="37" t="s">
        <v>476</v>
      </c>
      <c r="O82" s="30" t="s">
        <v>477</v>
      </c>
      <c r="P82" s="38">
        <v>6</v>
      </c>
      <c r="Q82" s="80" t="s">
        <v>42</v>
      </c>
      <c r="R82" s="30">
        <v>6</v>
      </c>
      <c r="S82" s="84"/>
      <c r="T82" s="37" t="s">
        <v>478</v>
      </c>
    </row>
    <row r="83" s="1" customFormat="1" ht="39" customHeight="1" spans="1:20">
      <c r="A83" s="26">
        <v>68</v>
      </c>
      <c r="B83" s="18" t="s">
        <v>31</v>
      </c>
      <c r="C83" s="18" t="s">
        <v>254</v>
      </c>
      <c r="D83" s="18" t="s">
        <v>255</v>
      </c>
      <c r="E83" s="97" t="s">
        <v>295</v>
      </c>
      <c r="F83" s="97" t="s">
        <v>309</v>
      </c>
      <c r="G83" s="97" t="s">
        <v>479</v>
      </c>
      <c r="H83" s="97" t="s">
        <v>480</v>
      </c>
      <c r="I83" s="97" t="s">
        <v>38</v>
      </c>
      <c r="J83" s="43">
        <v>45139</v>
      </c>
      <c r="K83" s="47">
        <v>45261</v>
      </c>
      <c r="L83" s="15" t="s">
        <v>39</v>
      </c>
      <c r="M83" s="97" t="s">
        <v>299</v>
      </c>
      <c r="N83" s="103" t="s">
        <v>481</v>
      </c>
      <c r="O83" s="97" t="s">
        <v>482</v>
      </c>
      <c r="P83" s="104">
        <v>20</v>
      </c>
      <c r="Q83" s="80" t="s">
        <v>42</v>
      </c>
      <c r="R83" s="81">
        <v>20</v>
      </c>
      <c r="S83" s="81" t="s">
        <v>483</v>
      </c>
      <c r="T83" s="110" t="s">
        <v>484</v>
      </c>
    </row>
    <row r="84" s="1" customFormat="1" ht="39" customHeight="1" spans="1:20">
      <c r="A84" s="26">
        <v>69</v>
      </c>
      <c r="B84" s="15" t="s">
        <v>31</v>
      </c>
      <c r="C84" s="15" t="s">
        <v>254</v>
      </c>
      <c r="D84" s="15" t="s">
        <v>255</v>
      </c>
      <c r="E84" s="15" t="s">
        <v>485</v>
      </c>
      <c r="F84" s="15" t="s">
        <v>486</v>
      </c>
      <c r="G84" s="18" t="s">
        <v>487</v>
      </c>
      <c r="H84" s="15" t="s">
        <v>488</v>
      </c>
      <c r="I84" s="15" t="s">
        <v>282</v>
      </c>
      <c r="J84" s="39">
        <v>44866</v>
      </c>
      <c r="K84" s="39">
        <v>45017</v>
      </c>
      <c r="L84" s="15" t="s">
        <v>39</v>
      </c>
      <c r="M84" s="15" t="s">
        <v>39</v>
      </c>
      <c r="N84" s="37" t="s">
        <v>489</v>
      </c>
      <c r="O84" s="59" t="s">
        <v>490</v>
      </c>
      <c r="P84" s="60">
        <v>25</v>
      </c>
      <c r="Q84" s="80" t="s">
        <v>42</v>
      </c>
      <c r="R84" s="92">
        <v>25</v>
      </c>
      <c r="S84" s="92"/>
      <c r="T84" s="37" t="s">
        <v>491</v>
      </c>
    </row>
    <row r="85" s="1" customFormat="1" ht="39" customHeight="1" spans="1:20">
      <c r="A85" s="26">
        <v>70</v>
      </c>
      <c r="B85" s="15" t="s">
        <v>31</v>
      </c>
      <c r="C85" s="15" t="s">
        <v>254</v>
      </c>
      <c r="D85" s="15" t="s">
        <v>255</v>
      </c>
      <c r="E85" s="15" t="s">
        <v>485</v>
      </c>
      <c r="F85" s="15" t="s">
        <v>492</v>
      </c>
      <c r="G85" s="18" t="s">
        <v>493</v>
      </c>
      <c r="H85" s="15" t="s">
        <v>494</v>
      </c>
      <c r="I85" s="15" t="s">
        <v>282</v>
      </c>
      <c r="J85" s="39">
        <v>44866</v>
      </c>
      <c r="K85" s="39">
        <v>45017</v>
      </c>
      <c r="L85" s="15" t="s">
        <v>39</v>
      </c>
      <c r="M85" s="15" t="s">
        <v>39</v>
      </c>
      <c r="N85" s="37" t="s">
        <v>495</v>
      </c>
      <c r="O85" s="15" t="s">
        <v>496</v>
      </c>
      <c r="P85" s="60">
        <v>6</v>
      </c>
      <c r="Q85" s="80" t="s">
        <v>42</v>
      </c>
      <c r="R85" s="92">
        <v>6</v>
      </c>
      <c r="S85" s="92"/>
      <c r="T85" s="37" t="s">
        <v>497</v>
      </c>
    </row>
    <row r="86" s="1" customFormat="1" ht="39" customHeight="1" spans="1:20">
      <c r="A86" s="26">
        <v>71</v>
      </c>
      <c r="B86" s="18" t="s">
        <v>31</v>
      </c>
      <c r="C86" s="18" t="s">
        <v>254</v>
      </c>
      <c r="D86" s="18" t="s">
        <v>255</v>
      </c>
      <c r="E86" s="18" t="s">
        <v>97</v>
      </c>
      <c r="F86" s="18" t="s">
        <v>498</v>
      </c>
      <c r="G86" s="18" t="s">
        <v>499</v>
      </c>
      <c r="H86" s="18" t="s">
        <v>500</v>
      </c>
      <c r="I86" s="18" t="s">
        <v>282</v>
      </c>
      <c r="J86" s="105">
        <v>44866</v>
      </c>
      <c r="K86" s="105">
        <v>45017</v>
      </c>
      <c r="L86" s="15" t="s">
        <v>39</v>
      </c>
      <c r="M86" s="15" t="s">
        <v>39</v>
      </c>
      <c r="N86" s="106" t="s">
        <v>501</v>
      </c>
      <c r="O86" s="59" t="s">
        <v>490</v>
      </c>
      <c r="P86" s="38">
        <v>8</v>
      </c>
      <c r="Q86" s="80" t="s">
        <v>42</v>
      </c>
      <c r="R86" s="30">
        <v>8</v>
      </c>
      <c r="S86" s="92"/>
      <c r="T86" s="106" t="s">
        <v>502</v>
      </c>
    </row>
    <row r="87" s="1" customFormat="1" ht="39" customHeight="1" spans="1:20">
      <c r="A87" s="26">
        <v>72</v>
      </c>
      <c r="B87" s="15" t="s">
        <v>31</v>
      </c>
      <c r="C87" s="15" t="s">
        <v>254</v>
      </c>
      <c r="D87" s="15" t="s">
        <v>255</v>
      </c>
      <c r="E87" s="15" t="s">
        <v>192</v>
      </c>
      <c r="F87" s="15" t="s">
        <v>503</v>
      </c>
      <c r="G87" s="18" t="s">
        <v>504</v>
      </c>
      <c r="H87" s="15" t="s">
        <v>505</v>
      </c>
      <c r="I87" s="15" t="s">
        <v>282</v>
      </c>
      <c r="J87" s="107">
        <v>44866</v>
      </c>
      <c r="K87" s="108">
        <v>45017</v>
      </c>
      <c r="L87" s="15" t="s">
        <v>39</v>
      </c>
      <c r="M87" s="15" t="s">
        <v>39</v>
      </c>
      <c r="N87" s="37" t="s">
        <v>506</v>
      </c>
      <c r="O87" s="59" t="str">
        <f>O85</f>
        <v>6万元/口</v>
      </c>
      <c r="P87" s="60">
        <v>18</v>
      </c>
      <c r="Q87" s="80" t="s">
        <v>42</v>
      </c>
      <c r="R87" s="92">
        <v>18</v>
      </c>
      <c r="S87" s="92"/>
      <c r="T87" s="37" t="s">
        <v>507</v>
      </c>
    </row>
    <row r="88" s="1" customFormat="1" ht="39" customHeight="1" spans="1:20">
      <c r="A88" s="26">
        <v>73</v>
      </c>
      <c r="B88" s="15" t="s">
        <v>31</v>
      </c>
      <c r="C88" s="15" t="s">
        <v>254</v>
      </c>
      <c r="D88" s="15" t="s">
        <v>255</v>
      </c>
      <c r="E88" s="15" t="s">
        <v>192</v>
      </c>
      <c r="F88" s="15" t="s">
        <v>508</v>
      </c>
      <c r="G88" s="18" t="s">
        <v>509</v>
      </c>
      <c r="H88" s="15" t="s">
        <v>510</v>
      </c>
      <c r="I88" s="15" t="s">
        <v>282</v>
      </c>
      <c r="J88" s="107">
        <f>J87</f>
        <v>44866</v>
      </c>
      <c r="K88" s="107">
        <f>K87</f>
        <v>45017</v>
      </c>
      <c r="L88" s="15" t="s">
        <v>39</v>
      </c>
      <c r="M88" s="15" t="s">
        <v>39</v>
      </c>
      <c r="N88" s="37" t="s">
        <v>511</v>
      </c>
      <c r="O88" s="59" t="s">
        <v>490</v>
      </c>
      <c r="P88" s="60">
        <v>8</v>
      </c>
      <c r="Q88" s="80" t="s">
        <v>42</v>
      </c>
      <c r="R88" s="92">
        <v>8</v>
      </c>
      <c r="S88" s="92"/>
      <c r="T88" s="37" t="s">
        <v>512</v>
      </c>
    </row>
    <row r="89" s="1" customFormat="1" ht="39" customHeight="1" spans="1:20">
      <c r="A89" s="26">
        <v>74</v>
      </c>
      <c r="B89" s="15" t="s">
        <v>31</v>
      </c>
      <c r="C89" s="15" t="s">
        <v>254</v>
      </c>
      <c r="D89" s="15" t="s">
        <v>255</v>
      </c>
      <c r="E89" s="15" t="s">
        <v>192</v>
      </c>
      <c r="F89" s="15" t="s">
        <v>513</v>
      </c>
      <c r="G89" s="18" t="s">
        <v>514</v>
      </c>
      <c r="H89" s="15" t="s">
        <v>515</v>
      </c>
      <c r="I89" s="15" t="s">
        <v>282</v>
      </c>
      <c r="J89" s="107">
        <f>J88</f>
        <v>44866</v>
      </c>
      <c r="K89" s="108">
        <v>45017</v>
      </c>
      <c r="L89" s="15" t="s">
        <v>39</v>
      </c>
      <c r="M89" s="15" t="s">
        <v>39</v>
      </c>
      <c r="N89" s="37" t="s">
        <v>516</v>
      </c>
      <c r="O89" s="59" t="s">
        <v>517</v>
      </c>
      <c r="P89" s="60">
        <v>23</v>
      </c>
      <c r="Q89" s="80" t="s">
        <v>42</v>
      </c>
      <c r="R89" s="92">
        <v>23</v>
      </c>
      <c r="S89" s="92"/>
      <c r="T89" s="37" t="s">
        <v>518</v>
      </c>
    </row>
    <row r="90" s="1" customFormat="1" ht="39" customHeight="1" spans="1:20">
      <c r="A90" s="26">
        <v>75</v>
      </c>
      <c r="B90" s="15" t="s">
        <v>31</v>
      </c>
      <c r="C90" s="15" t="s">
        <v>254</v>
      </c>
      <c r="D90" s="15" t="s">
        <v>255</v>
      </c>
      <c r="E90" s="15" t="s">
        <v>519</v>
      </c>
      <c r="F90" s="15" t="s">
        <v>520</v>
      </c>
      <c r="G90" s="18" t="s">
        <v>521</v>
      </c>
      <c r="H90" s="15" t="s">
        <v>522</v>
      </c>
      <c r="I90" s="15" t="s">
        <v>282</v>
      </c>
      <c r="J90" s="31" t="s">
        <v>523</v>
      </c>
      <c r="K90" s="31" t="s">
        <v>524</v>
      </c>
      <c r="L90" s="15" t="s">
        <v>39</v>
      </c>
      <c r="M90" s="15" t="s">
        <v>39</v>
      </c>
      <c r="N90" s="37" t="s">
        <v>525</v>
      </c>
      <c r="O90" s="59" t="s">
        <v>526</v>
      </c>
      <c r="P90" s="38">
        <v>7</v>
      </c>
      <c r="Q90" s="80" t="s">
        <v>42</v>
      </c>
      <c r="R90" s="30">
        <v>7</v>
      </c>
      <c r="S90" s="92"/>
      <c r="T90" s="37" t="s">
        <v>527</v>
      </c>
    </row>
    <row r="91" s="1" customFormat="1" ht="39" customHeight="1" spans="1:20">
      <c r="A91" s="26">
        <v>76</v>
      </c>
      <c r="B91" s="15" t="s">
        <v>31</v>
      </c>
      <c r="C91" s="15" t="s">
        <v>254</v>
      </c>
      <c r="D91" s="15" t="s">
        <v>255</v>
      </c>
      <c r="E91" s="15" t="s">
        <v>519</v>
      </c>
      <c r="F91" s="15" t="s">
        <v>528</v>
      </c>
      <c r="G91" s="18" t="s">
        <v>529</v>
      </c>
      <c r="H91" s="15" t="s">
        <v>530</v>
      </c>
      <c r="I91" s="15" t="s">
        <v>282</v>
      </c>
      <c r="J91" s="31" t="s">
        <v>523</v>
      </c>
      <c r="K91" s="31" t="s">
        <v>524</v>
      </c>
      <c r="L91" s="15" t="s">
        <v>39</v>
      </c>
      <c r="M91" s="15" t="s">
        <v>39</v>
      </c>
      <c r="N91" s="37" t="s">
        <v>531</v>
      </c>
      <c r="O91" s="59" t="s">
        <v>532</v>
      </c>
      <c r="P91" s="38">
        <v>5</v>
      </c>
      <c r="Q91" s="80" t="s">
        <v>42</v>
      </c>
      <c r="R91" s="30">
        <v>5</v>
      </c>
      <c r="S91" s="92"/>
      <c r="T91" s="37" t="s">
        <v>533</v>
      </c>
    </row>
    <row r="92" s="1" customFormat="1" ht="39" customHeight="1" spans="1:20">
      <c r="A92" s="26">
        <v>77</v>
      </c>
      <c r="B92" s="15" t="s">
        <v>31</v>
      </c>
      <c r="C92" s="15" t="s">
        <v>254</v>
      </c>
      <c r="D92" s="15" t="s">
        <v>255</v>
      </c>
      <c r="E92" s="15" t="s">
        <v>519</v>
      </c>
      <c r="F92" s="15" t="s">
        <v>534</v>
      </c>
      <c r="G92" s="18" t="s">
        <v>535</v>
      </c>
      <c r="H92" s="15" t="s">
        <v>536</v>
      </c>
      <c r="I92" s="15" t="s">
        <v>282</v>
      </c>
      <c r="J92" s="31" t="s">
        <v>523</v>
      </c>
      <c r="K92" s="31" t="s">
        <v>524</v>
      </c>
      <c r="L92" s="15" t="s">
        <v>39</v>
      </c>
      <c r="M92" s="15" t="s">
        <v>39</v>
      </c>
      <c r="N92" s="37" t="s">
        <v>537</v>
      </c>
      <c r="O92" s="59" t="s">
        <v>538</v>
      </c>
      <c r="P92" s="38">
        <v>12</v>
      </c>
      <c r="Q92" s="80" t="s">
        <v>42</v>
      </c>
      <c r="R92" s="30">
        <v>12</v>
      </c>
      <c r="S92" s="92"/>
      <c r="T92" s="37" t="s">
        <v>539</v>
      </c>
    </row>
    <row r="93" s="1" customFormat="1" ht="39" customHeight="1" spans="1:20">
      <c r="A93" s="26">
        <v>78</v>
      </c>
      <c r="B93" s="15" t="s">
        <v>31</v>
      </c>
      <c r="C93" s="15" t="s">
        <v>254</v>
      </c>
      <c r="D93" s="15" t="s">
        <v>255</v>
      </c>
      <c r="E93" s="15" t="s">
        <v>519</v>
      </c>
      <c r="F93" s="15" t="s">
        <v>540</v>
      </c>
      <c r="G93" s="18" t="s">
        <v>541</v>
      </c>
      <c r="H93" s="15" t="s">
        <v>542</v>
      </c>
      <c r="I93" s="15" t="s">
        <v>282</v>
      </c>
      <c r="J93" s="31" t="s">
        <v>523</v>
      </c>
      <c r="K93" s="31" t="s">
        <v>524</v>
      </c>
      <c r="L93" s="15" t="s">
        <v>39</v>
      </c>
      <c r="M93" s="15" t="s">
        <v>39</v>
      </c>
      <c r="N93" s="37" t="s">
        <v>543</v>
      </c>
      <c r="O93" s="59" t="s">
        <v>490</v>
      </c>
      <c r="P93" s="38">
        <v>8</v>
      </c>
      <c r="Q93" s="80" t="s">
        <v>42</v>
      </c>
      <c r="R93" s="30">
        <v>8</v>
      </c>
      <c r="S93" s="92"/>
      <c r="T93" s="37" t="s">
        <v>544</v>
      </c>
    </row>
    <row r="94" s="1" customFormat="1" ht="39" customHeight="1" spans="1:20">
      <c r="A94" s="26">
        <v>79</v>
      </c>
      <c r="B94" s="15" t="s">
        <v>31</v>
      </c>
      <c r="C94" s="15" t="s">
        <v>254</v>
      </c>
      <c r="D94" s="15" t="s">
        <v>255</v>
      </c>
      <c r="E94" s="15" t="s">
        <v>519</v>
      </c>
      <c r="F94" s="15" t="s">
        <v>545</v>
      </c>
      <c r="G94" s="18" t="s">
        <v>546</v>
      </c>
      <c r="H94" s="15" t="s">
        <v>547</v>
      </c>
      <c r="I94" s="15" t="s">
        <v>282</v>
      </c>
      <c r="J94" s="31" t="s">
        <v>523</v>
      </c>
      <c r="K94" s="31" t="s">
        <v>524</v>
      </c>
      <c r="L94" s="15" t="s">
        <v>39</v>
      </c>
      <c r="M94" s="15" t="s">
        <v>39</v>
      </c>
      <c r="N94" s="37" t="s">
        <v>548</v>
      </c>
      <c r="O94" s="59" t="s">
        <v>490</v>
      </c>
      <c r="P94" s="38">
        <v>8</v>
      </c>
      <c r="Q94" s="80" t="s">
        <v>42</v>
      </c>
      <c r="R94" s="30">
        <v>8</v>
      </c>
      <c r="S94" s="92"/>
      <c r="T94" s="37" t="s">
        <v>549</v>
      </c>
    </row>
    <row r="95" s="1" customFormat="1" ht="39" customHeight="1" spans="1:20">
      <c r="A95" s="26">
        <v>80</v>
      </c>
      <c r="B95" s="15" t="s">
        <v>31</v>
      </c>
      <c r="C95" s="15" t="s">
        <v>254</v>
      </c>
      <c r="D95" s="15" t="s">
        <v>255</v>
      </c>
      <c r="E95" s="15" t="s">
        <v>519</v>
      </c>
      <c r="F95" s="15" t="s">
        <v>550</v>
      </c>
      <c r="G95" s="18" t="s">
        <v>551</v>
      </c>
      <c r="H95" s="15" t="s">
        <v>552</v>
      </c>
      <c r="I95" s="15" t="s">
        <v>282</v>
      </c>
      <c r="J95" s="31" t="s">
        <v>523</v>
      </c>
      <c r="K95" s="31" t="s">
        <v>524</v>
      </c>
      <c r="L95" s="15" t="s">
        <v>39</v>
      </c>
      <c r="M95" s="15" t="s">
        <v>39</v>
      </c>
      <c r="N95" s="37" t="s">
        <v>553</v>
      </c>
      <c r="O95" s="59" t="s">
        <v>554</v>
      </c>
      <c r="P95" s="38">
        <v>9</v>
      </c>
      <c r="Q95" s="80" t="s">
        <v>42</v>
      </c>
      <c r="R95" s="30">
        <v>9</v>
      </c>
      <c r="S95" s="92"/>
      <c r="T95" s="37" t="s">
        <v>555</v>
      </c>
    </row>
    <row r="96" s="1" customFormat="1" ht="50" customHeight="1" spans="1:20">
      <c r="A96" s="26">
        <v>81</v>
      </c>
      <c r="B96" s="15" t="s">
        <v>31</v>
      </c>
      <c r="C96" s="15" t="s">
        <v>254</v>
      </c>
      <c r="D96" s="15" t="s">
        <v>255</v>
      </c>
      <c r="E96" s="15" t="str">
        <f t="shared" ref="E96:E99" si="0">E95</f>
        <v>滩头镇 </v>
      </c>
      <c r="F96" s="15" t="s">
        <v>556</v>
      </c>
      <c r="G96" s="18" t="s">
        <v>557</v>
      </c>
      <c r="H96" s="15" t="s">
        <v>558</v>
      </c>
      <c r="I96" s="15" t="s">
        <v>282</v>
      </c>
      <c r="J96" s="31" t="s">
        <v>523</v>
      </c>
      <c r="K96" s="31" t="s">
        <v>524</v>
      </c>
      <c r="L96" s="15" t="s">
        <v>39</v>
      </c>
      <c r="M96" s="15" t="s">
        <v>39</v>
      </c>
      <c r="N96" s="37" t="s">
        <v>559</v>
      </c>
      <c r="O96" s="59" t="s">
        <v>560</v>
      </c>
      <c r="P96" s="38">
        <v>25</v>
      </c>
      <c r="Q96" s="80" t="s">
        <v>42</v>
      </c>
      <c r="R96" s="30">
        <v>25</v>
      </c>
      <c r="S96" s="92"/>
      <c r="T96" s="37" t="s">
        <v>561</v>
      </c>
    </row>
    <row r="97" s="1" customFormat="1" ht="39" customHeight="1" spans="1:20">
      <c r="A97" s="26">
        <v>82</v>
      </c>
      <c r="B97" s="15" t="s">
        <v>31</v>
      </c>
      <c r="C97" s="15" t="s">
        <v>254</v>
      </c>
      <c r="D97" s="15" t="s">
        <v>255</v>
      </c>
      <c r="E97" s="15" t="s">
        <v>562</v>
      </c>
      <c r="F97" s="15" t="s">
        <v>563</v>
      </c>
      <c r="G97" s="18" t="s">
        <v>564</v>
      </c>
      <c r="H97" s="15" t="s">
        <v>565</v>
      </c>
      <c r="I97" s="15" t="str">
        <f t="shared" ref="I97:I99" si="1">I95</f>
        <v>维修</v>
      </c>
      <c r="J97" s="107" t="str">
        <f t="shared" ref="J97:J99" si="2">J96</f>
        <v>2022年11月</v>
      </c>
      <c r="K97" s="107" t="str">
        <f t="shared" ref="K97:K99" si="3">K96</f>
        <v>2023年4月</v>
      </c>
      <c r="L97" s="15" t="s">
        <v>39</v>
      </c>
      <c r="M97" s="15" t="s">
        <v>39</v>
      </c>
      <c r="N97" s="37" t="s">
        <v>566</v>
      </c>
      <c r="O97" s="59" t="s">
        <v>567</v>
      </c>
      <c r="P97" s="60">
        <v>17</v>
      </c>
      <c r="Q97" s="80" t="s">
        <v>42</v>
      </c>
      <c r="R97" s="92">
        <v>17</v>
      </c>
      <c r="S97" s="92"/>
      <c r="T97" s="109" t="s">
        <v>568</v>
      </c>
    </row>
    <row r="98" s="1" customFormat="1" ht="39" customHeight="1" spans="1:20">
      <c r="A98" s="26">
        <v>83</v>
      </c>
      <c r="B98" s="15" t="s">
        <v>31</v>
      </c>
      <c r="C98" s="15" t="s">
        <v>254</v>
      </c>
      <c r="D98" s="15" t="s">
        <v>255</v>
      </c>
      <c r="E98" s="15" t="str">
        <f t="shared" si="0"/>
        <v>荷田乡</v>
      </c>
      <c r="F98" s="15" t="s">
        <v>569</v>
      </c>
      <c r="G98" s="18" t="s">
        <v>570</v>
      </c>
      <c r="H98" s="15" t="s">
        <v>571</v>
      </c>
      <c r="I98" s="15" t="str">
        <f t="shared" si="1"/>
        <v>维修</v>
      </c>
      <c r="J98" s="107" t="str">
        <f t="shared" si="2"/>
        <v>2022年11月</v>
      </c>
      <c r="K98" s="107" t="str">
        <f t="shared" si="3"/>
        <v>2023年4月</v>
      </c>
      <c r="L98" s="15" t="s">
        <v>39</v>
      </c>
      <c r="M98" s="15" t="s">
        <v>39</v>
      </c>
      <c r="N98" s="37" t="s">
        <v>572</v>
      </c>
      <c r="O98" s="59" t="s">
        <v>573</v>
      </c>
      <c r="P98" s="60">
        <v>22</v>
      </c>
      <c r="Q98" s="80" t="s">
        <v>42</v>
      </c>
      <c r="R98" s="92">
        <v>22</v>
      </c>
      <c r="S98" s="92"/>
      <c r="T98" s="37" t="s">
        <v>574</v>
      </c>
    </row>
    <row r="99" s="1" customFormat="1" ht="61" customHeight="1" spans="1:20">
      <c r="A99" s="26">
        <v>84</v>
      </c>
      <c r="B99" s="15" t="s">
        <v>31</v>
      </c>
      <c r="C99" s="15" t="s">
        <v>254</v>
      </c>
      <c r="D99" s="15" t="s">
        <v>255</v>
      </c>
      <c r="E99" s="15" t="str">
        <f t="shared" si="0"/>
        <v>荷田乡</v>
      </c>
      <c r="F99" s="15" t="s">
        <v>575</v>
      </c>
      <c r="G99" s="18" t="s">
        <v>576</v>
      </c>
      <c r="H99" s="15" t="s">
        <v>577</v>
      </c>
      <c r="I99" s="15" t="str">
        <f t="shared" si="1"/>
        <v>维修</v>
      </c>
      <c r="J99" s="107" t="str">
        <f t="shared" si="2"/>
        <v>2022年11月</v>
      </c>
      <c r="K99" s="107" t="str">
        <f t="shared" si="3"/>
        <v>2023年4月</v>
      </c>
      <c r="L99" s="15" t="s">
        <v>39</v>
      </c>
      <c r="M99" s="15" t="s">
        <v>39</v>
      </c>
      <c r="N99" s="37" t="s">
        <v>578</v>
      </c>
      <c r="O99" s="59" t="s">
        <v>579</v>
      </c>
      <c r="P99" s="60">
        <v>15</v>
      </c>
      <c r="Q99" s="80" t="s">
        <v>42</v>
      </c>
      <c r="R99" s="92">
        <v>15</v>
      </c>
      <c r="S99" s="92"/>
      <c r="T99" s="37" t="s">
        <v>574</v>
      </c>
    </row>
    <row r="100" s="1" customFormat="1" ht="62" customHeight="1" spans="1:20">
      <c r="A100" s="26">
        <v>85</v>
      </c>
      <c r="B100" s="15" t="s">
        <v>31</v>
      </c>
      <c r="C100" s="15" t="s">
        <v>254</v>
      </c>
      <c r="D100" s="15" t="s">
        <v>255</v>
      </c>
      <c r="E100" s="15" t="s">
        <v>580</v>
      </c>
      <c r="F100" s="15" t="s">
        <v>581</v>
      </c>
      <c r="G100" s="18" t="s">
        <v>582</v>
      </c>
      <c r="H100" s="15" t="s">
        <v>583</v>
      </c>
      <c r="I100" s="15" t="str">
        <f>I99</f>
        <v>维修</v>
      </c>
      <c r="J100" s="107">
        <v>44866</v>
      </c>
      <c r="K100" s="107">
        <v>45017</v>
      </c>
      <c r="L100" s="15" t="s">
        <v>39</v>
      </c>
      <c r="M100" s="15" t="s">
        <v>39</v>
      </c>
      <c r="N100" s="37" t="s">
        <v>584</v>
      </c>
      <c r="O100" s="59" t="s">
        <v>585</v>
      </c>
      <c r="P100" s="60">
        <v>45</v>
      </c>
      <c r="Q100" s="80" t="s">
        <v>42</v>
      </c>
      <c r="R100" s="92">
        <v>45</v>
      </c>
      <c r="S100" s="92"/>
      <c r="T100" s="106" t="s">
        <v>586</v>
      </c>
    </row>
    <row r="101" s="1" customFormat="1" ht="43" customHeight="1" spans="1:20">
      <c r="A101" s="26">
        <v>86</v>
      </c>
      <c r="B101" s="15" t="s">
        <v>31</v>
      </c>
      <c r="C101" s="15" t="s">
        <v>254</v>
      </c>
      <c r="D101" s="15" t="s">
        <v>255</v>
      </c>
      <c r="E101" s="15" t="s">
        <v>587</v>
      </c>
      <c r="F101" s="15" t="s">
        <v>588</v>
      </c>
      <c r="G101" s="18" t="s">
        <v>589</v>
      </c>
      <c r="H101" s="15" t="s">
        <v>590</v>
      </c>
      <c r="I101" s="15" t="s">
        <v>38</v>
      </c>
      <c r="J101" s="39">
        <v>44866</v>
      </c>
      <c r="K101" s="39">
        <v>45017</v>
      </c>
      <c r="L101" s="15" t="s">
        <v>39</v>
      </c>
      <c r="M101" s="15" t="s">
        <v>39</v>
      </c>
      <c r="N101" s="37" t="s">
        <v>591</v>
      </c>
      <c r="O101" s="59" t="s">
        <v>592</v>
      </c>
      <c r="P101" s="60">
        <v>13</v>
      </c>
      <c r="Q101" s="80" t="s">
        <v>42</v>
      </c>
      <c r="R101" s="92">
        <v>13</v>
      </c>
      <c r="S101" s="92"/>
      <c r="T101" s="37" t="s">
        <v>593</v>
      </c>
    </row>
    <row r="102" s="1" customFormat="1" ht="43" customHeight="1" spans="1:20">
      <c r="A102" s="26">
        <v>87</v>
      </c>
      <c r="B102" s="15" t="s">
        <v>31</v>
      </c>
      <c r="C102" s="15" t="s">
        <v>254</v>
      </c>
      <c r="D102" s="15" t="s">
        <v>255</v>
      </c>
      <c r="E102" s="15" t="s">
        <v>587</v>
      </c>
      <c r="F102" s="15" t="s">
        <v>594</v>
      </c>
      <c r="G102" s="18" t="s">
        <v>595</v>
      </c>
      <c r="H102" s="15" t="s">
        <v>596</v>
      </c>
      <c r="I102" s="15" t="s">
        <v>38</v>
      </c>
      <c r="J102" s="39">
        <v>44866</v>
      </c>
      <c r="K102" s="39">
        <v>45017</v>
      </c>
      <c r="L102" s="15" t="s">
        <v>39</v>
      </c>
      <c r="M102" s="15" t="s">
        <v>39</v>
      </c>
      <c r="N102" s="37" t="s">
        <v>597</v>
      </c>
      <c r="O102" s="59" t="s">
        <v>293</v>
      </c>
      <c r="P102" s="60">
        <v>10</v>
      </c>
      <c r="Q102" s="80" t="s">
        <v>42</v>
      </c>
      <c r="R102" s="92">
        <v>10</v>
      </c>
      <c r="S102" s="92"/>
      <c r="T102" s="37" t="s">
        <v>598</v>
      </c>
    </row>
    <row r="103" s="1" customFormat="1" ht="43" customHeight="1" spans="1:20">
      <c r="A103" s="26">
        <v>88</v>
      </c>
      <c r="B103" s="15" t="s">
        <v>31</v>
      </c>
      <c r="C103" s="15" t="s">
        <v>254</v>
      </c>
      <c r="D103" s="15" t="s">
        <v>255</v>
      </c>
      <c r="E103" s="15" t="s">
        <v>580</v>
      </c>
      <c r="F103" s="15" t="s">
        <v>599</v>
      </c>
      <c r="G103" s="18" t="s">
        <v>600</v>
      </c>
      <c r="H103" s="15" t="s">
        <v>601</v>
      </c>
      <c r="I103" s="15" t="s">
        <v>282</v>
      </c>
      <c r="J103" s="107">
        <v>44866</v>
      </c>
      <c r="K103" s="107">
        <v>45017</v>
      </c>
      <c r="L103" s="15" t="s">
        <v>39</v>
      </c>
      <c r="M103" s="15" t="s">
        <v>39</v>
      </c>
      <c r="N103" s="37" t="s">
        <v>602</v>
      </c>
      <c r="O103" s="59" t="s">
        <v>526</v>
      </c>
      <c r="P103" s="60">
        <v>7</v>
      </c>
      <c r="Q103" s="80" t="s">
        <v>42</v>
      </c>
      <c r="R103" s="92">
        <v>7</v>
      </c>
      <c r="S103" s="30"/>
      <c r="T103" s="37" t="s">
        <v>603</v>
      </c>
    </row>
    <row r="104" s="1" customFormat="1" ht="43" customHeight="1" spans="1:20">
      <c r="A104" s="26">
        <v>89</v>
      </c>
      <c r="B104" s="18" t="s">
        <v>31</v>
      </c>
      <c r="C104" s="18" t="s">
        <v>254</v>
      </c>
      <c r="D104" s="18" t="s">
        <v>255</v>
      </c>
      <c r="E104" s="18" t="s">
        <v>604</v>
      </c>
      <c r="F104" s="18" t="s">
        <v>605</v>
      </c>
      <c r="G104" s="18" t="s">
        <v>606</v>
      </c>
      <c r="H104" s="18" t="s">
        <v>607</v>
      </c>
      <c r="I104" s="18" t="s">
        <v>282</v>
      </c>
      <c r="J104" s="108">
        <v>44866</v>
      </c>
      <c r="K104" s="108">
        <v>45017</v>
      </c>
      <c r="L104" s="15" t="s">
        <v>39</v>
      </c>
      <c r="M104" s="15" t="s">
        <v>39</v>
      </c>
      <c r="N104" s="106" t="s">
        <v>608</v>
      </c>
      <c r="O104" s="59" t="s">
        <v>609</v>
      </c>
      <c r="P104" s="60">
        <v>14</v>
      </c>
      <c r="Q104" s="80" t="s">
        <v>42</v>
      </c>
      <c r="R104" s="92">
        <v>14</v>
      </c>
      <c r="S104" s="92"/>
      <c r="T104" s="106" t="s">
        <v>610</v>
      </c>
    </row>
    <row r="105" s="1" customFormat="1" ht="78.75" spans="1:20">
      <c r="A105" s="26">
        <v>90</v>
      </c>
      <c r="B105" s="18" t="s">
        <v>31</v>
      </c>
      <c r="C105" s="18" t="s">
        <v>254</v>
      </c>
      <c r="D105" s="18" t="s">
        <v>255</v>
      </c>
      <c r="E105" s="18" t="s">
        <v>604</v>
      </c>
      <c r="F105" s="18" t="s">
        <v>611</v>
      </c>
      <c r="G105" s="18" t="s">
        <v>612</v>
      </c>
      <c r="H105" s="18" t="s">
        <v>613</v>
      </c>
      <c r="I105" s="18" t="s">
        <v>282</v>
      </c>
      <c r="J105" s="108">
        <v>44866</v>
      </c>
      <c r="K105" s="108">
        <v>45017</v>
      </c>
      <c r="L105" s="15" t="s">
        <v>39</v>
      </c>
      <c r="M105" s="15" t="s">
        <v>39</v>
      </c>
      <c r="N105" s="106" t="s">
        <v>614</v>
      </c>
      <c r="O105" s="59" t="s">
        <v>526</v>
      </c>
      <c r="P105" s="60">
        <v>28</v>
      </c>
      <c r="Q105" s="80" t="s">
        <v>42</v>
      </c>
      <c r="R105" s="92">
        <v>28</v>
      </c>
      <c r="S105" s="92"/>
      <c r="T105" s="106" t="s">
        <v>615</v>
      </c>
    </row>
    <row r="106" s="1" customFormat="1" ht="41" customHeight="1" spans="1:20">
      <c r="A106" s="26">
        <v>91</v>
      </c>
      <c r="B106" s="18" t="s">
        <v>31</v>
      </c>
      <c r="C106" s="18" t="s">
        <v>254</v>
      </c>
      <c r="D106" s="18" t="s">
        <v>255</v>
      </c>
      <c r="E106" s="18" t="s">
        <v>604</v>
      </c>
      <c r="F106" s="18" t="s">
        <v>616</v>
      </c>
      <c r="G106" s="18" t="s">
        <v>617</v>
      </c>
      <c r="H106" s="18" t="s">
        <v>618</v>
      </c>
      <c r="I106" s="18" t="s">
        <v>282</v>
      </c>
      <c r="J106" s="108">
        <v>44866</v>
      </c>
      <c r="K106" s="108">
        <v>45017</v>
      </c>
      <c r="L106" s="15" t="s">
        <v>39</v>
      </c>
      <c r="M106" s="15" t="s">
        <v>39</v>
      </c>
      <c r="N106" s="106" t="s">
        <v>619</v>
      </c>
      <c r="O106" s="59" t="s">
        <v>526</v>
      </c>
      <c r="P106" s="60">
        <v>7</v>
      </c>
      <c r="Q106" s="80" t="s">
        <v>42</v>
      </c>
      <c r="R106" s="92">
        <v>7</v>
      </c>
      <c r="S106" s="92"/>
      <c r="T106" s="106" t="s">
        <v>620</v>
      </c>
    </row>
    <row r="107" s="1" customFormat="1" ht="53" customHeight="1" spans="1:20">
      <c r="A107" s="26">
        <v>92</v>
      </c>
      <c r="B107" s="18" t="s">
        <v>31</v>
      </c>
      <c r="C107" s="18" t="s">
        <v>254</v>
      </c>
      <c r="D107" s="18" t="s">
        <v>255</v>
      </c>
      <c r="E107" s="18" t="s">
        <v>604</v>
      </c>
      <c r="F107" s="18" t="s">
        <v>621</v>
      </c>
      <c r="G107" s="18" t="s">
        <v>622</v>
      </c>
      <c r="H107" s="18" t="s">
        <v>623</v>
      </c>
      <c r="I107" s="18" t="s">
        <v>282</v>
      </c>
      <c r="J107" s="108">
        <v>44866</v>
      </c>
      <c r="K107" s="108">
        <v>45017</v>
      </c>
      <c r="L107" s="15" t="s">
        <v>39</v>
      </c>
      <c r="M107" s="15" t="s">
        <v>39</v>
      </c>
      <c r="N107" s="106" t="s">
        <v>624</v>
      </c>
      <c r="O107" s="59" t="s">
        <v>496</v>
      </c>
      <c r="P107" s="60">
        <v>12</v>
      </c>
      <c r="Q107" s="80" t="s">
        <v>42</v>
      </c>
      <c r="R107" s="92">
        <v>12</v>
      </c>
      <c r="S107" s="92"/>
      <c r="T107" s="106" t="s">
        <v>625</v>
      </c>
    </row>
    <row r="108" s="1" customFormat="1" ht="41" customHeight="1" spans="1:20">
      <c r="A108" s="26">
        <v>93</v>
      </c>
      <c r="B108" s="18" t="s">
        <v>31</v>
      </c>
      <c r="C108" s="18" t="s">
        <v>254</v>
      </c>
      <c r="D108" s="18" t="s">
        <v>255</v>
      </c>
      <c r="E108" s="18" t="s">
        <v>604</v>
      </c>
      <c r="F108" s="18" t="s">
        <v>626</v>
      </c>
      <c r="G108" s="18" t="s">
        <v>627</v>
      </c>
      <c r="H108" s="18" t="s">
        <v>628</v>
      </c>
      <c r="I108" s="18" t="s">
        <v>282</v>
      </c>
      <c r="J108" s="108">
        <v>44866</v>
      </c>
      <c r="K108" s="108">
        <v>45017</v>
      </c>
      <c r="L108" s="15" t="s">
        <v>39</v>
      </c>
      <c r="M108" s="15" t="s">
        <v>39</v>
      </c>
      <c r="N108" s="106" t="s">
        <v>629</v>
      </c>
      <c r="O108" s="59" t="s">
        <v>490</v>
      </c>
      <c r="P108" s="60">
        <v>8</v>
      </c>
      <c r="Q108" s="80" t="s">
        <v>42</v>
      </c>
      <c r="R108" s="92">
        <v>8</v>
      </c>
      <c r="S108" s="92"/>
      <c r="T108" s="106" t="s">
        <v>630</v>
      </c>
    </row>
    <row r="109" s="1" customFormat="1" ht="41" customHeight="1" spans="1:20">
      <c r="A109" s="26">
        <v>94</v>
      </c>
      <c r="B109" s="18" t="s">
        <v>31</v>
      </c>
      <c r="C109" s="18" t="s">
        <v>254</v>
      </c>
      <c r="D109" s="18" t="s">
        <v>255</v>
      </c>
      <c r="E109" s="18" t="s">
        <v>604</v>
      </c>
      <c r="F109" s="18" t="s">
        <v>631</v>
      </c>
      <c r="G109" s="18" t="s">
        <v>632</v>
      </c>
      <c r="H109" s="18" t="s">
        <v>633</v>
      </c>
      <c r="I109" s="18" t="s">
        <v>282</v>
      </c>
      <c r="J109" s="108">
        <v>44866</v>
      </c>
      <c r="K109" s="108">
        <v>45017</v>
      </c>
      <c r="L109" s="15" t="s">
        <v>39</v>
      </c>
      <c r="M109" s="15" t="s">
        <v>39</v>
      </c>
      <c r="N109" s="106" t="s">
        <v>634</v>
      </c>
      <c r="O109" s="59" t="s">
        <v>526</v>
      </c>
      <c r="P109" s="60">
        <v>7</v>
      </c>
      <c r="Q109" s="80" t="s">
        <v>42</v>
      </c>
      <c r="R109" s="92">
        <v>7</v>
      </c>
      <c r="S109" s="92"/>
      <c r="T109" s="106" t="s">
        <v>635</v>
      </c>
    </row>
    <row r="110" s="1" customFormat="1" ht="41" customHeight="1" spans="1:20">
      <c r="A110" s="26">
        <v>95</v>
      </c>
      <c r="B110" s="18" t="s">
        <v>31</v>
      </c>
      <c r="C110" s="18" t="s">
        <v>254</v>
      </c>
      <c r="D110" s="18" t="s">
        <v>255</v>
      </c>
      <c r="E110" s="18" t="s">
        <v>604</v>
      </c>
      <c r="F110" s="18" t="s">
        <v>636</v>
      </c>
      <c r="G110" s="18" t="s">
        <v>637</v>
      </c>
      <c r="H110" s="18" t="s">
        <v>638</v>
      </c>
      <c r="I110" s="18" t="s">
        <v>282</v>
      </c>
      <c r="J110" s="108">
        <v>44866</v>
      </c>
      <c r="K110" s="108">
        <v>45017</v>
      </c>
      <c r="L110" s="15" t="s">
        <v>39</v>
      </c>
      <c r="M110" s="15" t="s">
        <v>39</v>
      </c>
      <c r="N110" s="106" t="s">
        <v>639</v>
      </c>
      <c r="O110" s="59" t="s">
        <v>609</v>
      </c>
      <c r="P110" s="60">
        <v>14</v>
      </c>
      <c r="Q110" s="80" t="s">
        <v>42</v>
      </c>
      <c r="R110" s="92">
        <v>14</v>
      </c>
      <c r="S110" s="92"/>
      <c r="T110" s="106" t="s">
        <v>640</v>
      </c>
    </row>
    <row r="111" s="1" customFormat="1" ht="41" customHeight="1" spans="1:20">
      <c r="A111" s="26">
        <v>96</v>
      </c>
      <c r="B111" s="15" t="s">
        <v>31</v>
      </c>
      <c r="C111" s="15" t="s">
        <v>254</v>
      </c>
      <c r="D111" s="15" t="s">
        <v>255</v>
      </c>
      <c r="E111" s="15" t="s">
        <v>286</v>
      </c>
      <c r="F111" s="15" t="s">
        <v>641</v>
      </c>
      <c r="G111" s="18" t="s">
        <v>642</v>
      </c>
      <c r="H111" s="15" t="s">
        <v>643</v>
      </c>
      <c r="I111" s="27" t="str">
        <f t="shared" ref="I111:K111" si="4">I110</f>
        <v>维修</v>
      </c>
      <c r="J111" s="39">
        <f t="shared" si="4"/>
        <v>44866</v>
      </c>
      <c r="K111" s="39">
        <f t="shared" si="4"/>
        <v>45017</v>
      </c>
      <c r="L111" s="15" t="s">
        <v>39</v>
      </c>
      <c r="M111" s="15" t="s">
        <v>39</v>
      </c>
      <c r="N111" s="37" t="s">
        <v>644</v>
      </c>
      <c r="O111" s="59" t="s">
        <v>609</v>
      </c>
      <c r="P111" s="60">
        <v>14</v>
      </c>
      <c r="Q111" s="80" t="s">
        <v>42</v>
      </c>
      <c r="R111" s="92">
        <v>14</v>
      </c>
      <c r="S111" s="30"/>
      <c r="T111" s="37" t="s">
        <v>645</v>
      </c>
    </row>
    <row r="112" s="1" customFormat="1" ht="41" customHeight="1" spans="1:20">
      <c r="A112" s="26">
        <v>97</v>
      </c>
      <c r="B112" s="15" t="s">
        <v>31</v>
      </c>
      <c r="C112" s="15" t="s">
        <v>254</v>
      </c>
      <c r="D112" s="15" t="s">
        <v>255</v>
      </c>
      <c r="E112" s="15" t="s">
        <v>646</v>
      </c>
      <c r="F112" s="15" t="s">
        <v>647</v>
      </c>
      <c r="G112" s="18" t="s">
        <v>648</v>
      </c>
      <c r="H112" s="15" t="s">
        <v>649</v>
      </c>
      <c r="I112" s="15" t="s">
        <v>282</v>
      </c>
      <c r="J112" s="39">
        <v>44835</v>
      </c>
      <c r="K112" s="39">
        <v>45017</v>
      </c>
      <c r="L112" s="15" t="s">
        <v>39</v>
      </c>
      <c r="M112" s="15" t="s">
        <v>39</v>
      </c>
      <c r="N112" s="37" t="s">
        <v>650</v>
      </c>
      <c r="O112" s="15" t="s">
        <v>609</v>
      </c>
      <c r="P112" s="38">
        <v>14</v>
      </c>
      <c r="Q112" s="80" t="s">
        <v>42</v>
      </c>
      <c r="R112" s="30">
        <v>14</v>
      </c>
      <c r="S112" s="92"/>
      <c r="T112" s="37" t="s">
        <v>651</v>
      </c>
    </row>
    <row r="113" s="1" customFormat="1" ht="41" customHeight="1" spans="1:20">
      <c r="A113" s="26">
        <v>98</v>
      </c>
      <c r="B113" s="18" t="s">
        <v>31</v>
      </c>
      <c r="C113" s="18" t="s">
        <v>254</v>
      </c>
      <c r="D113" s="18" t="s">
        <v>255</v>
      </c>
      <c r="E113" s="18" t="s">
        <v>367</v>
      </c>
      <c r="F113" s="18" t="s">
        <v>652</v>
      </c>
      <c r="G113" s="18" t="s">
        <v>653</v>
      </c>
      <c r="H113" s="18" t="s">
        <v>654</v>
      </c>
      <c r="I113" s="18" t="s">
        <v>282</v>
      </c>
      <c r="J113" s="108">
        <v>44927</v>
      </c>
      <c r="K113" s="108">
        <v>45261</v>
      </c>
      <c r="L113" s="15" t="s">
        <v>39</v>
      </c>
      <c r="M113" s="15" t="s">
        <v>39</v>
      </c>
      <c r="N113" s="106" t="s">
        <v>655</v>
      </c>
      <c r="O113" s="59" t="s">
        <v>609</v>
      </c>
      <c r="P113" s="60">
        <v>14</v>
      </c>
      <c r="Q113" s="80" t="s">
        <v>42</v>
      </c>
      <c r="R113" s="92">
        <v>14</v>
      </c>
      <c r="S113" s="92"/>
      <c r="T113" s="106" t="s">
        <v>656</v>
      </c>
    </row>
    <row r="114" s="1" customFormat="1" ht="41" customHeight="1" spans="1:20">
      <c r="A114" s="26">
        <v>99</v>
      </c>
      <c r="B114" s="15" t="s">
        <v>31</v>
      </c>
      <c r="C114" s="15" t="s">
        <v>254</v>
      </c>
      <c r="D114" s="15" t="s">
        <v>255</v>
      </c>
      <c r="E114" s="15" t="s">
        <v>657</v>
      </c>
      <c r="F114" s="15" t="s">
        <v>658</v>
      </c>
      <c r="G114" s="18" t="s">
        <v>659</v>
      </c>
      <c r="H114" s="15" t="s">
        <v>660</v>
      </c>
      <c r="I114" s="15" t="str">
        <f t="shared" ref="I114:I119" si="5">I113</f>
        <v>维修</v>
      </c>
      <c r="J114" s="107">
        <v>44866</v>
      </c>
      <c r="K114" s="108">
        <v>45017</v>
      </c>
      <c r="L114" s="15" t="s">
        <v>39</v>
      </c>
      <c r="M114" s="15" t="s">
        <v>39</v>
      </c>
      <c r="N114" s="37" t="s">
        <v>661</v>
      </c>
      <c r="O114" s="59" t="s">
        <v>490</v>
      </c>
      <c r="P114" s="60">
        <v>8</v>
      </c>
      <c r="Q114" s="80" t="s">
        <v>42</v>
      </c>
      <c r="R114" s="92">
        <v>8</v>
      </c>
      <c r="S114" s="92"/>
      <c r="T114" s="37" t="s">
        <v>662</v>
      </c>
    </row>
    <row r="115" s="1" customFormat="1" ht="61" customHeight="1" spans="1:20">
      <c r="A115" s="26">
        <v>100</v>
      </c>
      <c r="B115" s="15" t="s">
        <v>31</v>
      </c>
      <c r="C115" s="15" t="s">
        <v>254</v>
      </c>
      <c r="D115" s="15" t="s">
        <v>255</v>
      </c>
      <c r="E115" s="15" t="str">
        <f t="shared" ref="E115:E122" si="6">E114</f>
        <v>周旺镇 </v>
      </c>
      <c r="F115" s="15" t="s">
        <v>663</v>
      </c>
      <c r="G115" s="18" t="s">
        <v>664</v>
      </c>
      <c r="H115" s="15" t="s">
        <v>665</v>
      </c>
      <c r="I115" s="15" t="str">
        <f>I108</f>
        <v>维修</v>
      </c>
      <c r="J115" s="107">
        <v>44866</v>
      </c>
      <c r="K115" s="108">
        <v>45017</v>
      </c>
      <c r="L115" s="15" t="s">
        <v>39</v>
      </c>
      <c r="M115" s="15" t="s">
        <v>39</v>
      </c>
      <c r="N115" s="37" t="s">
        <v>666</v>
      </c>
      <c r="O115" s="59" t="s">
        <v>667</v>
      </c>
      <c r="P115" s="60">
        <v>22</v>
      </c>
      <c r="Q115" s="80" t="s">
        <v>42</v>
      </c>
      <c r="R115" s="92">
        <v>22</v>
      </c>
      <c r="S115" s="92"/>
      <c r="T115" s="37" t="s">
        <v>668</v>
      </c>
    </row>
    <row r="116" s="1" customFormat="1" ht="41" customHeight="1" spans="1:20">
      <c r="A116" s="26">
        <v>101</v>
      </c>
      <c r="B116" s="15" t="s">
        <v>31</v>
      </c>
      <c r="C116" s="15" t="s">
        <v>254</v>
      </c>
      <c r="D116" s="15" t="s">
        <v>255</v>
      </c>
      <c r="E116" s="15" t="s">
        <v>657</v>
      </c>
      <c r="F116" s="15" t="s">
        <v>669</v>
      </c>
      <c r="G116" s="18" t="s">
        <v>670</v>
      </c>
      <c r="H116" s="15" t="s">
        <v>671</v>
      </c>
      <c r="I116" s="15" t="str">
        <f t="shared" si="5"/>
        <v>维修</v>
      </c>
      <c r="J116" s="107">
        <v>44866</v>
      </c>
      <c r="K116" s="108">
        <v>45017</v>
      </c>
      <c r="L116" s="15" t="s">
        <v>39</v>
      </c>
      <c r="M116" s="15" t="s">
        <v>39</v>
      </c>
      <c r="N116" s="37" t="s">
        <v>672</v>
      </c>
      <c r="O116" s="59" t="s">
        <v>609</v>
      </c>
      <c r="P116" s="60">
        <v>14</v>
      </c>
      <c r="Q116" s="80" t="s">
        <v>42</v>
      </c>
      <c r="R116" s="92">
        <v>14</v>
      </c>
      <c r="S116" s="92"/>
      <c r="T116" s="37" t="s">
        <v>673</v>
      </c>
    </row>
    <row r="117" s="1" customFormat="1" ht="45" spans="1:20">
      <c r="A117" s="26">
        <v>102</v>
      </c>
      <c r="B117" s="15" t="s">
        <v>31</v>
      </c>
      <c r="C117" s="15" t="s">
        <v>254</v>
      </c>
      <c r="D117" s="15" t="s">
        <v>255</v>
      </c>
      <c r="E117" s="15" t="str">
        <f t="shared" si="6"/>
        <v>周旺镇 </v>
      </c>
      <c r="F117" s="15" t="s">
        <v>674</v>
      </c>
      <c r="G117" s="18" t="s">
        <v>675</v>
      </c>
      <c r="H117" s="15" t="s">
        <v>676</v>
      </c>
      <c r="I117" s="15" t="str">
        <f t="shared" si="5"/>
        <v>维修</v>
      </c>
      <c r="J117" s="107">
        <v>44866</v>
      </c>
      <c r="K117" s="108">
        <v>45017</v>
      </c>
      <c r="L117" s="15" t="s">
        <v>39</v>
      </c>
      <c r="M117" s="15" t="s">
        <v>39</v>
      </c>
      <c r="N117" s="37" t="s">
        <v>677</v>
      </c>
      <c r="O117" s="59" t="s">
        <v>678</v>
      </c>
      <c r="P117" s="60">
        <v>13</v>
      </c>
      <c r="Q117" s="80" t="s">
        <v>42</v>
      </c>
      <c r="R117" s="92">
        <v>13</v>
      </c>
      <c r="S117" s="92"/>
      <c r="T117" s="37" t="s">
        <v>679</v>
      </c>
    </row>
    <row r="118" s="1" customFormat="1" ht="45" spans="1:20">
      <c r="A118" s="26">
        <v>103</v>
      </c>
      <c r="B118" s="15" t="s">
        <v>31</v>
      </c>
      <c r="C118" s="15" t="s">
        <v>254</v>
      </c>
      <c r="D118" s="15" t="s">
        <v>255</v>
      </c>
      <c r="E118" s="15" t="s">
        <v>657</v>
      </c>
      <c r="F118" s="15" t="s">
        <v>680</v>
      </c>
      <c r="G118" s="18" t="s">
        <v>681</v>
      </c>
      <c r="H118" s="15" t="s">
        <v>682</v>
      </c>
      <c r="I118" s="15" t="str">
        <f t="shared" si="5"/>
        <v>维修</v>
      </c>
      <c r="J118" s="107">
        <v>44866</v>
      </c>
      <c r="K118" s="108">
        <v>45017</v>
      </c>
      <c r="L118" s="15" t="s">
        <v>39</v>
      </c>
      <c r="M118" s="15" t="s">
        <v>39</v>
      </c>
      <c r="N118" s="37" t="s">
        <v>683</v>
      </c>
      <c r="O118" s="59" t="s">
        <v>667</v>
      </c>
      <c r="P118" s="60">
        <v>11</v>
      </c>
      <c r="Q118" s="80" t="s">
        <v>42</v>
      </c>
      <c r="R118" s="92">
        <v>11</v>
      </c>
      <c r="S118" s="92"/>
      <c r="T118" s="109" t="s">
        <v>684</v>
      </c>
    </row>
    <row r="119" s="1" customFormat="1" ht="56.25" spans="1:20">
      <c r="A119" s="26">
        <v>104</v>
      </c>
      <c r="B119" s="15" t="s">
        <v>31</v>
      </c>
      <c r="C119" s="15" t="s">
        <v>254</v>
      </c>
      <c r="D119" s="15" t="s">
        <v>255</v>
      </c>
      <c r="E119" s="15" t="str">
        <f t="shared" si="6"/>
        <v>周旺镇 </v>
      </c>
      <c r="F119" s="15" t="s">
        <v>685</v>
      </c>
      <c r="G119" s="18" t="s">
        <v>686</v>
      </c>
      <c r="H119" s="15" t="s">
        <v>687</v>
      </c>
      <c r="I119" s="15" t="str">
        <f t="shared" si="5"/>
        <v>维修</v>
      </c>
      <c r="J119" s="107">
        <v>44866</v>
      </c>
      <c r="K119" s="108">
        <v>45017</v>
      </c>
      <c r="L119" s="15" t="s">
        <v>39</v>
      </c>
      <c r="M119" s="15" t="s">
        <v>39</v>
      </c>
      <c r="N119" s="37" t="s">
        <v>688</v>
      </c>
      <c r="O119" s="59" t="s">
        <v>592</v>
      </c>
      <c r="P119" s="60">
        <v>39</v>
      </c>
      <c r="Q119" s="80" t="s">
        <v>42</v>
      </c>
      <c r="R119" s="92">
        <v>39</v>
      </c>
      <c r="S119" s="92"/>
      <c r="T119" s="37" t="s">
        <v>689</v>
      </c>
    </row>
    <row r="120" s="1" customFormat="1" ht="68" customHeight="1" spans="1:20">
      <c r="A120" s="26">
        <v>105</v>
      </c>
      <c r="B120" s="15" t="s">
        <v>31</v>
      </c>
      <c r="C120" s="15" t="s">
        <v>254</v>
      </c>
      <c r="D120" s="15" t="s">
        <v>255</v>
      </c>
      <c r="E120" s="15" t="str">
        <f t="shared" si="6"/>
        <v>周旺镇 </v>
      </c>
      <c r="F120" s="15" t="s">
        <v>690</v>
      </c>
      <c r="G120" s="18" t="s">
        <v>691</v>
      </c>
      <c r="H120" s="15" t="s">
        <v>692</v>
      </c>
      <c r="I120" s="15" t="str">
        <f t="shared" ref="I120:I122" si="7">I118</f>
        <v>维修</v>
      </c>
      <c r="J120" s="107">
        <v>44866</v>
      </c>
      <c r="K120" s="108">
        <v>45017</v>
      </c>
      <c r="L120" s="15" t="s">
        <v>39</v>
      </c>
      <c r="M120" s="15" t="s">
        <v>39</v>
      </c>
      <c r="N120" s="37" t="s">
        <v>693</v>
      </c>
      <c r="O120" s="59" t="s">
        <v>293</v>
      </c>
      <c r="P120" s="60">
        <v>30</v>
      </c>
      <c r="Q120" s="80" t="s">
        <v>42</v>
      </c>
      <c r="R120" s="92">
        <v>30</v>
      </c>
      <c r="S120" s="92"/>
      <c r="T120" s="37" t="s">
        <v>694</v>
      </c>
    </row>
    <row r="121" s="1" customFormat="1" ht="43" customHeight="1" spans="1:20">
      <c r="A121" s="26">
        <v>106</v>
      </c>
      <c r="B121" s="15" t="s">
        <v>31</v>
      </c>
      <c r="C121" s="15" t="s">
        <v>254</v>
      </c>
      <c r="D121" s="15" t="s">
        <v>255</v>
      </c>
      <c r="E121" s="15" t="str">
        <f t="shared" si="6"/>
        <v>周旺镇 </v>
      </c>
      <c r="F121" s="15" t="s">
        <v>695</v>
      </c>
      <c r="G121" s="18" t="s">
        <v>696</v>
      </c>
      <c r="H121" s="15" t="s">
        <v>697</v>
      </c>
      <c r="I121" s="15" t="str">
        <f t="shared" si="7"/>
        <v>维修</v>
      </c>
      <c r="J121" s="107">
        <v>44866</v>
      </c>
      <c r="K121" s="108">
        <v>45017</v>
      </c>
      <c r="L121" s="15" t="s">
        <v>39</v>
      </c>
      <c r="M121" s="15" t="s">
        <v>39</v>
      </c>
      <c r="N121" s="37" t="s">
        <v>698</v>
      </c>
      <c r="O121" s="59" t="s">
        <v>609</v>
      </c>
      <c r="P121" s="60">
        <v>28</v>
      </c>
      <c r="Q121" s="80" t="s">
        <v>42</v>
      </c>
      <c r="R121" s="92">
        <v>28</v>
      </c>
      <c r="S121" s="92"/>
      <c r="T121" s="37" t="s">
        <v>699</v>
      </c>
    </row>
    <row r="122" s="1" customFormat="1" ht="33.75" spans="1:20">
      <c r="A122" s="26">
        <v>107</v>
      </c>
      <c r="B122" s="15" t="s">
        <v>31</v>
      </c>
      <c r="C122" s="15" t="s">
        <v>254</v>
      </c>
      <c r="D122" s="15" t="s">
        <v>255</v>
      </c>
      <c r="E122" s="15" t="str">
        <f t="shared" si="6"/>
        <v>周旺镇 </v>
      </c>
      <c r="F122" s="15" t="s">
        <v>700</v>
      </c>
      <c r="G122" s="18" t="s">
        <v>701</v>
      </c>
      <c r="H122" s="15" t="s">
        <v>702</v>
      </c>
      <c r="I122" s="15" t="str">
        <f t="shared" si="7"/>
        <v>维修</v>
      </c>
      <c r="J122" s="107">
        <v>44866</v>
      </c>
      <c r="K122" s="108">
        <v>45017</v>
      </c>
      <c r="L122" s="15" t="s">
        <v>39</v>
      </c>
      <c r="M122" s="15" t="s">
        <v>39</v>
      </c>
      <c r="N122" s="37" t="s">
        <v>703</v>
      </c>
      <c r="O122" s="59" t="s">
        <v>490</v>
      </c>
      <c r="P122" s="60">
        <v>8</v>
      </c>
      <c r="Q122" s="80" t="s">
        <v>42</v>
      </c>
      <c r="R122" s="92">
        <v>8</v>
      </c>
      <c r="S122" s="92"/>
      <c r="T122" s="37" t="s">
        <v>704</v>
      </c>
    </row>
    <row r="123" s="1" customFormat="1" ht="33.75" spans="1:20">
      <c r="A123" s="26">
        <v>108</v>
      </c>
      <c r="B123" s="15" t="s">
        <v>31</v>
      </c>
      <c r="C123" s="15" t="s">
        <v>254</v>
      </c>
      <c r="D123" s="15" t="s">
        <v>255</v>
      </c>
      <c r="E123" s="15" t="s">
        <v>657</v>
      </c>
      <c r="F123" s="15" t="s">
        <v>705</v>
      </c>
      <c r="G123" s="18" t="s">
        <v>706</v>
      </c>
      <c r="H123" s="15" t="s">
        <v>707</v>
      </c>
      <c r="I123" s="15" t="str">
        <f>I93</f>
        <v>维修</v>
      </c>
      <c r="J123" s="107">
        <v>44866</v>
      </c>
      <c r="K123" s="108">
        <v>45017</v>
      </c>
      <c r="L123" s="15" t="s">
        <v>39</v>
      </c>
      <c r="M123" s="15" t="s">
        <v>39</v>
      </c>
      <c r="N123" s="37" t="s">
        <v>708</v>
      </c>
      <c r="O123" s="59" t="s">
        <v>496</v>
      </c>
      <c r="P123" s="60">
        <v>6</v>
      </c>
      <c r="Q123" s="80" t="s">
        <v>42</v>
      </c>
      <c r="R123" s="92">
        <v>6</v>
      </c>
      <c r="S123" s="92"/>
      <c r="T123" s="37" t="s">
        <v>709</v>
      </c>
    </row>
    <row r="124" s="1" customFormat="1" ht="34.5" spans="1:20">
      <c r="A124" s="26">
        <v>109</v>
      </c>
      <c r="B124" s="15" t="s">
        <v>31</v>
      </c>
      <c r="C124" s="15" t="s">
        <v>254</v>
      </c>
      <c r="D124" s="15" t="s">
        <v>255</v>
      </c>
      <c r="E124" s="15" t="s">
        <v>710</v>
      </c>
      <c r="F124" s="15" t="s">
        <v>711</v>
      </c>
      <c r="G124" s="18" t="s">
        <v>712</v>
      </c>
      <c r="H124" s="15" t="s">
        <v>713</v>
      </c>
      <c r="I124" s="15" t="str">
        <f>I121</f>
        <v>维修</v>
      </c>
      <c r="J124" s="107">
        <f>J122</f>
        <v>44866</v>
      </c>
      <c r="K124" s="108">
        <v>45017</v>
      </c>
      <c r="L124" s="15" t="s">
        <v>39</v>
      </c>
      <c r="M124" s="15" t="s">
        <v>39</v>
      </c>
      <c r="N124" s="37" t="s">
        <v>714</v>
      </c>
      <c r="O124" s="59" t="s">
        <v>609</v>
      </c>
      <c r="P124" s="60">
        <v>14</v>
      </c>
      <c r="Q124" s="80" t="s">
        <v>42</v>
      </c>
      <c r="R124" s="92">
        <v>14</v>
      </c>
      <c r="S124" s="92"/>
      <c r="T124" s="37" t="s">
        <v>715</v>
      </c>
    </row>
    <row r="125" s="1" customFormat="1" ht="45.75" spans="1:20">
      <c r="A125" s="26">
        <v>110</v>
      </c>
      <c r="B125" s="15" t="s">
        <v>31</v>
      </c>
      <c r="C125" s="15" t="s">
        <v>254</v>
      </c>
      <c r="D125" s="15" t="s">
        <v>255</v>
      </c>
      <c r="E125" s="15" t="s">
        <v>710</v>
      </c>
      <c r="F125" s="15" t="s">
        <v>716</v>
      </c>
      <c r="G125" s="18" t="s">
        <v>717</v>
      </c>
      <c r="H125" s="15" t="s">
        <v>718</v>
      </c>
      <c r="I125" s="15" t="str">
        <f>I103</f>
        <v>维修</v>
      </c>
      <c r="J125" s="107">
        <v>44866</v>
      </c>
      <c r="K125" s="108">
        <v>45017</v>
      </c>
      <c r="L125" s="15" t="s">
        <v>39</v>
      </c>
      <c r="M125" s="15" t="s">
        <v>39</v>
      </c>
      <c r="N125" s="37" t="s">
        <v>719</v>
      </c>
      <c r="O125" s="59" t="s">
        <v>526</v>
      </c>
      <c r="P125" s="60">
        <v>7</v>
      </c>
      <c r="Q125" s="80" t="s">
        <v>42</v>
      </c>
      <c r="R125" s="92">
        <v>7</v>
      </c>
      <c r="S125" s="92"/>
      <c r="T125" s="37" t="s">
        <v>720</v>
      </c>
    </row>
    <row r="126" s="1" customFormat="1" ht="33.75" spans="1:20">
      <c r="A126" s="26">
        <v>111</v>
      </c>
      <c r="B126" s="15" t="s">
        <v>31</v>
      </c>
      <c r="C126" s="15" t="s">
        <v>254</v>
      </c>
      <c r="D126" s="15" t="s">
        <v>255</v>
      </c>
      <c r="E126" s="15" t="s">
        <v>201</v>
      </c>
      <c r="F126" s="15" t="s">
        <v>202</v>
      </c>
      <c r="G126" s="18" t="s">
        <v>721</v>
      </c>
      <c r="H126" s="15" t="s">
        <v>722</v>
      </c>
      <c r="I126" s="15" t="str">
        <f>I122</f>
        <v>维修</v>
      </c>
      <c r="J126" s="107">
        <f>J124</f>
        <v>44866</v>
      </c>
      <c r="K126" s="107">
        <f>K124</f>
        <v>45017</v>
      </c>
      <c r="L126" s="15" t="s">
        <v>39</v>
      </c>
      <c r="M126" s="15" t="s">
        <v>39</v>
      </c>
      <c r="N126" s="37" t="s">
        <v>723</v>
      </c>
      <c r="O126" s="59" t="s">
        <v>724</v>
      </c>
      <c r="P126" s="60">
        <v>9</v>
      </c>
      <c r="Q126" s="80" t="s">
        <v>42</v>
      </c>
      <c r="R126" s="92">
        <v>9</v>
      </c>
      <c r="S126" s="92"/>
      <c r="T126" s="69" t="s">
        <v>725</v>
      </c>
    </row>
    <row r="127" s="1" customFormat="1" ht="33.75" spans="1:20">
      <c r="A127" s="26">
        <v>112</v>
      </c>
      <c r="B127" s="15" t="s">
        <v>31</v>
      </c>
      <c r="C127" s="15" t="s">
        <v>254</v>
      </c>
      <c r="D127" s="15" t="s">
        <v>255</v>
      </c>
      <c r="E127" s="15" t="str">
        <f>E126</f>
        <v>山界回族乡</v>
      </c>
      <c r="F127" s="15" t="s">
        <v>726</v>
      </c>
      <c r="G127" s="18" t="s">
        <v>727</v>
      </c>
      <c r="H127" s="15" t="s">
        <v>728</v>
      </c>
      <c r="I127" s="15" t="str">
        <f>I124</f>
        <v>维修</v>
      </c>
      <c r="J127" s="107">
        <f>J126</f>
        <v>44866</v>
      </c>
      <c r="K127" s="107">
        <f>K126</f>
        <v>45017</v>
      </c>
      <c r="L127" s="15" t="s">
        <v>39</v>
      </c>
      <c r="M127" s="15" t="s">
        <v>39</v>
      </c>
      <c r="N127" s="37" t="s">
        <v>729</v>
      </c>
      <c r="O127" s="59" t="s">
        <v>724</v>
      </c>
      <c r="P127" s="60">
        <v>9</v>
      </c>
      <c r="Q127" s="80" t="s">
        <v>42</v>
      </c>
      <c r="R127" s="92">
        <v>9</v>
      </c>
      <c r="S127" s="92"/>
      <c r="T127" s="69" t="s">
        <v>730</v>
      </c>
    </row>
    <row r="128" s="1" customFormat="1" ht="33.75" spans="1:20">
      <c r="A128" s="26">
        <v>113</v>
      </c>
      <c r="B128" s="15" t="s">
        <v>31</v>
      </c>
      <c r="C128" s="15" t="s">
        <v>254</v>
      </c>
      <c r="D128" s="15" t="s">
        <v>255</v>
      </c>
      <c r="E128" s="15" t="s">
        <v>49</v>
      </c>
      <c r="F128" s="15" t="s">
        <v>731</v>
      </c>
      <c r="G128" s="18" t="s">
        <v>732</v>
      </c>
      <c r="H128" s="15" t="s">
        <v>733</v>
      </c>
      <c r="I128" s="15" t="s">
        <v>282</v>
      </c>
      <c r="J128" s="108">
        <v>44835</v>
      </c>
      <c r="K128" s="108">
        <v>45017</v>
      </c>
      <c r="L128" s="15" t="s">
        <v>39</v>
      </c>
      <c r="M128" s="15" t="s">
        <v>39</v>
      </c>
      <c r="N128" s="65" t="s">
        <v>734</v>
      </c>
      <c r="O128" s="72" t="s">
        <v>735</v>
      </c>
      <c r="P128" s="38">
        <v>9</v>
      </c>
      <c r="Q128" s="80" t="s">
        <v>42</v>
      </c>
      <c r="R128" s="30">
        <v>9</v>
      </c>
      <c r="S128" s="92"/>
      <c r="T128" s="37" t="s">
        <v>736</v>
      </c>
    </row>
    <row r="129" s="1" customFormat="1" ht="44" customHeight="1" spans="1:20">
      <c r="A129" s="26">
        <v>114</v>
      </c>
      <c r="B129" s="15" t="s">
        <v>31</v>
      </c>
      <c r="C129" s="15" t="s">
        <v>254</v>
      </c>
      <c r="D129" s="15" t="s">
        <v>255</v>
      </c>
      <c r="E129" s="15" t="s">
        <v>737</v>
      </c>
      <c r="F129" s="15" t="s">
        <v>738</v>
      </c>
      <c r="G129" s="18" t="s">
        <v>739</v>
      </c>
      <c r="H129" s="15" t="s">
        <v>740</v>
      </c>
      <c r="I129" s="15" t="s">
        <v>282</v>
      </c>
      <c r="J129" s="39">
        <v>44866</v>
      </c>
      <c r="K129" s="39">
        <v>45017</v>
      </c>
      <c r="L129" s="15" t="s">
        <v>39</v>
      </c>
      <c r="M129" s="15" t="s">
        <v>39</v>
      </c>
      <c r="N129" s="65" t="s">
        <v>741</v>
      </c>
      <c r="O129" s="72" t="s">
        <v>735</v>
      </c>
      <c r="P129" s="38">
        <v>9</v>
      </c>
      <c r="Q129" s="80" t="s">
        <v>42</v>
      </c>
      <c r="R129" s="30">
        <v>9</v>
      </c>
      <c r="S129" s="92"/>
      <c r="T129" s="37" t="s">
        <v>742</v>
      </c>
    </row>
    <row r="130" s="1" customFormat="1" ht="53" customHeight="1" spans="1:20">
      <c r="A130" s="26">
        <v>115</v>
      </c>
      <c r="B130" s="15" t="s">
        <v>31</v>
      </c>
      <c r="C130" s="15" t="s">
        <v>254</v>
      </c>
      <c r="D130" s="15" t="s">
        <v>255</v>
      </c>
      <c r="E130" s="15" t="s">
        <v>485</v>
      </c>
      <c r="F130" s="15" t="s">
        <v>492</v>
      </c>
      <c r="G130" s="18" t="s">
        <v>743</v>
      </c>
      <c r="H130" s="15" t="s">
        <v>744</v>
      </c>
      <c r="I130" s="37" t="s">
        <v>282</v>
      </c>
      <c r="J130" s="39">
        <v>44866</v>
      </c>
      <c r="K130" s="15" t="s">
        <v>524</v>
      </c>
      <c r="L130" s="15" t="s">
        <v>39</v>
      </c>
      <c r="M130" s="15" t="s">
        <v>39</v>
      </c>
      <c r="N130" s="37" t="s">
        <v>745</v>
      </c>
      <c r="O130" s="15" t="s">
        <v>746</v>
      </c>
      <c r="P130" s="60">
        <v>13</v>
      </c>
      <c r="Q130" s="80" t="s">
        <v>42</v>
      </c>
      <c r="R130" s="92">
        <v>13</v>
      </c>
      <c r="S130" s="92"/>
      <c r="T130" s="37" t="s">
        <v>747</v>
      </c>
    </row>
    <row r="131" s="1" customFormat="1" ht="33.75" spans="1:20">
      <c r="A131" s="26">
        <v>116</v>
      </c>
      <c r="B131" s="15" t="s">
        <v>31</v>
      </c>
      <c r="C131" s="15" t="s">
        <v>254</v>
      </c>
      <c r="D131" s="15" t="s">
        <v>255</v>
      </c>
      <c r="E131" s="15" t="s">
        <v>519</v>
      </c>
      <c r="F131" s="15" t="s">
        <v>748</v>
      </c>
      <c r="G131" s="18" t="s">
        <v>749</v>
      </c>
      <c r="H131" s="15" t="s">
        <v>750</v>
      </c>
      <c r="I131" s="15" t="s">
        <v>282</v>
      </c>
      <c r="J131" s="31" t="s">
        <v>523</v>
      </c>
      <c r="K131" s="31" t="s">
        <v>524</v>
      </c>
      <c r="L131" s="15" t="s">
        <v>39</v>
      </c>
      <c r="M131" s="15" t="s">
        <v>39</v>
      </c>
      <c r="N131" s="37" t="s">
        <v>751</v>
      </c>
      <c r="O131" s="59" t="s">
        <v>752</v>
      </c>
      <c r="P131" s="38">
        <v>9</v>
      </c>
      <c r="Q131" s="80" t="s">
        <v>42</v>
      </c>
      <c r="R131" s="30">
        <v>9</v>
      </c>
      <c r="S131" s="92"/>
      <c r="T131" s="37" t="s">
        <v>753</v>
      </c>
    </row>
    <row r="132" s="1" customFormat="1" ht="33.75" spans="1:20">
      <c r="A132" s="26">
        <v>117</v>
      </c>
      <c r="B132" s="15" t="s">
        <v>31</v>
      </c>
      <c r="C132" s="15" t="s">
        <v>254</v>
      </c>
      <c r="D132" s="15" t="s">
        <v>255</v>
      </c>
      <c r="E132" s="15" t="s">
        <v>562</v>
      </c>
      <c r="F132" s="15" t="s">
        <v>754</v>
      </c>
      <c r="G132" s="18" t="s">
        <v>755</v>
      </c>
      <c r="H132" s="15" t="s">
        <v>756</v>
      </c>
      <c r="I132" s="15" t="s">
        <v>282</v>
      </c>
      <c r="J132" s="107">
        <v>44866</v>
      </c>
      <c r="K132" s="108">
        <v>45017</v>
      </c>
      <c r="L132" s="15" t="s">
        <v>39</v>
      </c>
      <c r="M132" s="15" t="s">
        <v>39</v>
      </c>
      <c r="N132" s="37" t="s">
        <v>757</v>
      </c>
      <c r="O132" s="59" t="s">
        <v>758</v>
      </c>
      <c r="P132" s="60">
        <v>10</v>
      </c>
      <c r="Q132" s="80" t="s">
        <v>42</v>
      </c>
      <c r="R132" s="92">
        <v>10</v>
      </c>
      <c r="S132" s="92"/>
      <c r="T132" s="37" t="s">
        <v>759</v>
      </c>
    </row>
    <row r="133" s="1" customFormat="1" ht="70" customHeight="1" spans="1:20">
      <c r="A133" s="26">
        <v>118</v>
      </c>
      <c r="B133" s="18" t="s">
        <v>31</v>
      </c>
      <c r="C133" s="18" t="s">
        <v>254</v>
      </c>
      <c r="D133" s="18" t="s">
        <v>255</v>
      </c>
      <c r="E133" s="18" t="s">
        <v>604</v>
      </c>
      <c r="F133" s="18" t="s">
        <v>760</v>
      </c>
      <c r="G133" s="18" t="s">
        <v>761</v>
      </c>
      <c r="H133" s="18" t="s">
        <v>762</v>
      </c>
      <c r="I133" s="18" t="s">
        <v>282</v>
      </c>
      <c r="J133" s="108">
        <v>44866</v>
      </c>
      <c r="K133" s="108">
        <v>45017</v>
      </c>
      <c r="L133" s="15" t="s">
        <v>39</v>
      </c>
      <c r="M133" s="15" t="s">
        <v>39</v>
      </c>
      <c r="N133" s="106" t="s">
        <v>763</v>
      </c>
      <c r="O133" s="59" t="s">
        <v>764</v>
      </c>
      <c r="P133" s="60">
        <v>18</v>
      </c>
      <c r="Q133" s="80" t="s">
        <v>42</v>
      </c>
      <c r="R133" s="92">
        <v>18</v>
      </c>
      <c r="S133" s="92"/>
      <c r="T133" s="106" t="s">
        <v>765</v>
      </c>
    </row>
    <row r="134" s="1" customFormat="1" ht="45" spans="1:20">
      <c r="A134" s="26">
        <v>119</v>
      </c>
      <c r="B134" s="18" t="s">
        <v>31</v>
      </c>
      <c r="C134" s="18" t="s">
        <v>254</v>
      </c>
      <c r="D134" s="18" t="s">
        <v>255</v>
      </c>
      <c r="E134" s="18" t="s">
        <v>604</v>
      </c>
      <c r="F134" s="18" t="s">
        <v>766</v>
      </c>
      <c r="G134" s="18" t="s">
        <v>767</v>
      </c>
      <c r="H134" s="18" t="s">
        <v>768</v>
      </c>
      <c r="I134" s="18" t="s">
        <v>282</v>
      </c>
      <c r="J134" s="108">
        <v>44866</v>
      </c>
      <c r="K134" s="108">
        <v>45017</v>
      </c>
      <c r="L134" s="15" t="s">
        <v>39</v>
      </c>
      <c r="M134" s="15" t="s">
        <v>39</v>
      </c>
      <c r="N134" s="106" t="s">
        <v>769</v>
      </c>
      <c r="O134" s="59" t="s">
        <v>770</v>
      </c>
      <c r="P134" s="60">
        <v>15</v>
      </c>
      <c r="Q134" s="80" t="s">
        <v>42</v>
      </c>
      <c r="R134" s="92">
        <v>15</v>
      </c>
      <c r="S134" s="92"/>
      <c r="T134" s="106" t="s">
        <v>771</v>
      </c>
    </row>
    <row r="135" s="1" customFormat="1" ht="55" customHeight="1" spans="1:20">
      <c r="A135" s="26">
        <v>120</v>
      </c>
      <c r="B135" s="18" t="s">
        <v>31</v>
      </c>
      <c r="C135" s="18" t="s">
        <v>254</v>
      </c>
      <c r="D135" s="18" t="s">
        <v>255</v>
      </c>
      <c r="E135" s="18" t="s">
        <v>772</v>
      </c>
      <c r="F135" s="18" t="s">
        <v>773</v>
      </c>
      <c r="G135" s="18" t="s">
        <v>774</v>
      </c>
      <c r="H135" s="18" t="s">
        <v>775</v>
      </c>
      <c r="I135" s="18" t="s">
        <v>282</v>
      </c>
      <c r="J135" s="105">
        <v>44866</v>
      </c>
      <c r="K135" s="105">
        <v>45017</v>
      </c>
      <c r="L135" s="15" t="s">
        <v>39</v>
      </c>
      <c r="M135" s="15" t="s">
        <v>39</v>
      </c>
      <c r="N135" s="106" t="s">
        <v>776</v>
      </c>
      <c r="O135" s="59" t="s">
        <v>777</v>
      </c>
      <c r="P135" s="38">
        <v>10</v>
      </c>
      <c r="Q135" s="80" t="s">
        <v>42</v>
      </c>
      <c r="R135" s="30">
        <v>10</v>
      </c>
      <c r="S135" s="92"/>
      <c r="T135" s="106" t="s">
        <v>778</v>
      </c>
    </row>
    <row r="136" s="1" customFormat="1" ht="35.25" spans="1:20">
      <c r="A136" s="26">
        <v>121</v>
      </c>
      <c r="B136" s="15" t="s">
        <v>31</v>
      </c>
      <c r="C136" s="15" t="s">
        <v>254</v>
      </c>
      <c r="D136" s="15" t="s">
        <v>255</v>
      </c>
      <c r="E136" s="15" t="s">
        <v>657</v>
      </c>
      <c r="F136" s="15" t="s">
        <v>779</v>
      </c>
      <c r="G136" s="18" t="s">
        <v>780</v>
      </c>
      <c r="H136" s="15" t="s">
        <v>781</v>
      </c>
      <c r="I136" s="15" t="s">
        <v>282</v>
      </c>
      <c r="J136" s="107">
        <v>44866</v>
      </c>
      <c r="K136" s="108">
        <v>45017</v>
      </c>
      <c r="L136" s="15" t="s">
        <v>39</v>
      </c>
      <c r="M136" s="15" t="s">
        <v>39</v>
      </c>
      <c r="N136" s="37" t="s">
        <v>782</v>
      </c>
      <c r="O136" s="59" t="s">
        <v>783</v>
      </c>
      <c r="P136" s="60">
        <v>8</v>
      </c>
      <c r="Q136" s="80" t="s">
        <v>42</v>
      </c>
      <c r="R136" s="92">
        <v>8</v>
      </c>
      <c r="S136" s="92"/>
      <c r="T136" s="37" t="s">
        <v>784</v>
      </c>
    </row>
    <row r="137" s="1" customFormat="1" ht="33.75" spans="1:20">
      <c r="A137" s="26">
        <v>122</v>
      </c>
      <c r="B137" s="18" t="s">
        <v>31</v>
      </c>
      <c r="C137" s="18" t="s">
        <v>254</v>
      </c>
      <c r="D137" s="18" t="s">
        <v>255</v>
      </c>
      <c r="E137" s="18" t="s">
        <v>82</v>
      </c>
      <c r="F137" s="18" t="s">
        <v>785</v>
      </c>
      <c r="G137" s="18" t="s">
        <v>786</v>
      </c>
      <c r="H137" s="18" t="s">
        <v>787</v>
      </c>
      <c r="I137" s="18" t="s">
        <v>384</v>
      </c>
      <c r="J137" s="108">
        <v>44866</v>
      </c>
      <c r="K137" s="108">
        <v>45017</v>
      </c>
      <c r="L137" s="15" t="s">
        <v>39</v>
      </c>
      <c r="M137" s="15" t="s">
        <v>39</v>
      </c>
      <c r="N137" s="106" t="s">
        <v>788</v>
      </c>
      <c r="O137" s="59" t="s">
        <v>789</v>
      </c>
      <c r="P137" s="60">
        <v>53</v>
      </c>
      <c r="Q137" s="80" t="s">
        <v>42</v>
      </c>
      <c r="R137" s="92">
        <v>53</v>
      </c>
      <c r="S137" s="92"/>
      <c r="T137" s="106" t="s">
        <v>790</v>
      </c>
    </row>
    <row r="138" s="1" customFormat="1" ht="33.75" spans="1:20">
      <c r="A138" s="26">
        <v>123</v>
      </c>
      <c r="B138" s="15" t="s">
        <v>31</v>
      </c>
      <c r="C138" s="15" t="s">
        <v>254</v>
      </c>
      <c r="D138" s="15" t="s">
        <v>255</v>
      </c>
      <c r="E138" s="15" t="s">
        <v>225</v>
      </c>
      <c r="F138" s="15" t="s">
        <v>334</v>
      </c>
      <c r="G138" s="18" t="s">
        <v>791</v>
      </c>
      <c r="H138" s="15" t="s">
        <v>792</v>
      </c>
      <c r="I138" s="15" t="s">
        <v>38</v>
      </c>
      <c r="J138" s="108">
        <v>44866</v>
      </c>
      <c r="K138" s="108">
        <v>45017</v>
      </c>
      <c r="L138" s="15" t="s">
        <v>39</v>
      </c>
      <c r="M138" s="15" t="s">
        <v>39</v>
      </c>
      <c r="N138" s="37" t="s">
        <v>793</v>
      </c>
      <c r="O138" s="59" t="s">
        <v>794</v>
      </c>
      <c r="P138" s="60">
        <v>17</v>
      </c>
      <c r="Q138" s="80" t="s">
        <v>42</v>
      </c>
      <c r="R138" s="92">
        <v>17</v>
      </c>
      <c r="S138" s="92"/>
      <c r="T138" s="37" t="s">
        <v>795</v>
      </c>
    </row>
    <row r="139" s="1" customFormat="1" ht="33.75" spans="1:20">
      <c r="A139" s="26">
        <v>124</v>
      </c>
      <c r="B139" s="15" t="s">
        <v>31</v>
      </c>
      <c r="C139" s="15" t="s">
        <v>254</v>
      </c>
      <c r="D139" s="15" t="s">
        <v>255</v>
      </c>
      <c r="E139" s="15" t="s">
        <v>485</v>
      </c>
      <c r="F139" s="15" t="s">
        <v>492</v>
      </c>
      <c r="G139" s="18" t="s">
        <v>796</v>
      </c>
      <c r="H139" s="15" t="s">
        <v>797</v>
      </c>
      <c r="I139" s="37" t="s">
        <v>384</v>
      </c>
      <c r="J139" s="15" t="s">
        <v>523</v>
      </c>
      <c r="K139" s="15" t="s">
        <v>524</v>
      </c>
      <c r="L139" s="15" t="s">
        <v>39</v>
      </c>
      <c r="M139" s="15" t="s">
        <v>39</v>
      </c>
      <c r="N139" s="37" t="s">
        <v>798</v>
      </c>
      <c r="O139" s="15" t="s">
        <v>799</v>
      </c>
      <c r="P139" s="60">
        <v>6</v>
      </c>
      <c r="Q139" s="80" t="s">
        <v>42</v>
      </c>
      <c r="R139" s="92">
        <v>6</v>
      </c>
      <c r="S139" s="92"/>
      <c r="T139" s="37" t="s">
        <v>800</v>
      </c>
    </row>
    <row r="140" s="1" customFormat="1" ht="56" customHeight="1" spans="1:20">
      <c r="A140" s="26">
        <v>125</v>
      </c>
      <c r="B140" s="15" t="s">
        <v>31</v>
      </c>
      <c r="C140" s="15" t="s">
        <v>254</v>
      </c>
      <c r="D140" s="15" t="s">
        <v>255</v>
      </c>
      <c r="E140" s="15" t="s">
        <v>485</v>
      </c>
      <c r="F140" s="15" t="s">
        <v>492</v>
      </c>
      <c r="G140" s="18" t="s">
        <v>801</v>
      </c>
      <c r="H140" s="15" t="s">
        <v>802</v>
      </c>
      <c r="I140" s="37" t="s">
        <v>384</v>
      </c>
      <c r="J140" s="39">
        <v>44866</v>
      </c>
      <c r="K140" s="39">
        <v>45017</v>
      </c>
      <c r="L140" s="15" t="s">
        <v>39</v>
      </c>
      <c r="M140" s="15" t="s">
        <v>39</v>
      </c>
      <c r="N140" s="37" t="s">
        <v>803</v>
      </c>
      <c r="O140" s="15" t="s">
        <v>804</v>
      </c>
      <c r="P140" s="60">
        <v>46</v>
      </c>
      <c r="Q140" s="80" t="s">
        <v>42</v>
      </c>
      <c r="R140" s="92">
        <v>46</v>
      </c>
      <c r="S140" s="92"/>
      <c r="T140" s="37" t="s">
        <v>805</v>
      </c>
    </row>
    <row r="141" s="1" customFormat="1" ht="33.75" spans="1:20">
      <c r="A141" s="26">
        <v>126</v>
      </c>
      <c r="B141" s="15" t="s">
        <v>31</v>
      </c>
      <c r="C141" s="15" t="s">
        <v>254</v>
      </c>
      <c r="D141" s="15" t="s">
        <v>255</v>
      </c>
      <c r="E141" s="15" t="s">
        <v>485</v>
      </c>
      <c r="F141" s="15" t="s">
        <v>492</v>
      </c>
      <c r="G141" s="18" t="s">
        <v>806</v>
      </c>
      <c r="H141" s="15" t="s">
        <v>807</v>
      </c>
      <c r="I141" s="37" t="s">
        <v>384</v>
      </c>
      <c r="J141" s="39">
        <v>44866</v>
      </c>
      <c r="K141" s="39">
        <v>45017</v>
      </c>
      <c r="L141" s="15" t="s">
        <v>39</v>
      </c>
      <c r="M141" s="15" t="s">
        <v>39</v>
      </c>
      <c r="N141" s="37" t="s">
        <v>808</v>
      </c>
      <c r="O141" s="15" t="s">
        <v>809</v>
      </c>
      <c r="P141" s="60">
        <v>18</v>
      </c>
      <c r="Q141" s="80" t="s">
        <v>42</v>
      </c>
      <c r="R141" s="92">
        <v>18</v>
      </c>
      <c r="S141" s="92"/>
      <c r="T141" s="37" t="s">
        <v>810</v>
      </c>
    </row>
    <row r="142" s="1" customFormat="1" ht="33.75" spans="1:20">
      <c r="A142" s="26">
        <v>127</v>
      </c>
      <c r="B142" s="15" t="s">
        <v>31</v>
      </c>
      <c r="C142" s="15" t="s">
        <v>254</v>
      </c>
      <c r="D142" s="15" t="s">
        <v>255</v>
      </c>
      <c r="E142" s="15" t="s">
        <v>485</v>
      </c>
      <c r="F142" s="15" t="s">
        <v>492</v>
      </c>
      <c r="G142" s="18" t="s">
        <v>811</v>
      </c>
      <c r="H142" s="15" t="s">
        <v>812</v>
      </c>
      <c r="I142" s="37" t="s">
        <v>384</v>
      </c>
      <c r="J142" s="39">
        <v>44866</v>
      </c>
      <c r="K142" s="39">
        <v>45017</v>
      </c>
      <c r="L142" s="15" t="s">
        <v>39</v>
      </c>
      <c r="M142" s="15" t="s">
        <v>39</v>
      </c>
      <c r="N142" s="37" t="s">
        <v>813</v>
      </c>
      <c r="O142" s="15" t="s">
        <v>814</v>
      </c>
      <c r="P142" s="60">
        <v>20</v>
      </c>
      <c r="Q142" s="80" t="s">
        <v>42</v>
      </c>
      <c r="R142" s="92">
        <v>20</v>
      </c>
      <c r="S142" s="92"/>
      <c r="T142" s="37" t="s">
        <v>815</v>
      </c>
    </row>
    <row r="143" s="1" customFormat="1" ht="38" customHeight="1" spans="1:20">
      <c r="A143" s="26">
        <v>128</v>
      </c>
      <c r="B143" s="15" t="s">
        <v>31</v>
      </c>
      <c r="C143" s="15" t="s">
        <v>254</v>
      </c>
      <c r="D143" s="15" t="s">
        <v>255</v>
      </c>
      <c r="E143" s="15" t="s">
        <v>154</v>
      </c>
      <c r="F143" s="15" t="s">
        <v>492</v>
      </c>
      <c r="G143" s="18" t="s">
        <v>816</v>
      </c>
      <c r="H143" s="15" t="s">
        <v>817</v>
      </c>
      <c r="I143" s="37" t="s">
        <v>384</v>
      </c>
      <c r="J143" s="39">
        <v>44866</v>
      </c>
      <c r="K143" s="39">
        <v>45017</v>
      </c>
      <c r="L143" s="15" t="s">
        <v>39</v>
      </c>
      <c r="M143" s="15" t="s">
        <v>39</v>
      </c>
      <c r="N143" s="37" t="s">
        <v>818</v>
      </c>
      <c r="O143" s="15" t="s">
        <v>819</v>
      </c>
      <c r="P143" s="60">
        <v>53</v>
      </c>
      <c r="Q143" s="80" t="s">
        <v>42</v>
      </c>
      <c r="R143" s="92">
        <v>53</v>
      </c>
      <c r="S143" s="92"/>
      <c r="T143" s="37" t="s">
        <v>815</v>
      </c>
    </row>
    <row r="144" s="1" customFormat="1" ht="33.75" spans="1:20">
      <c r="A144" s="26">
        <v>129</v>
      </c>
      <c r="B144" s="15" t="s">
        <v>31</v>
      </c>
      <c r="C144" s="15" t="s">
        <v>254</v>
      </c>
      <c r="D144" s="15" t="s">
        <v>255</v>
      </c>
      <c r="E144" s="15" t="s">
        <v>485</v>
      </c>
      <c r="F144" s="15" t="s">
        <v>155</v>
      </c>
      <c r="G144" s="18" t="s">
        <v>820</v>
      </c>
      <c r="H144" s="15" t="s">
        <v>821</v>
      </c>
      <c r="I144" s="15" t="s">
        <v>133</v>
      </c>
      <c r="J144" s="39">
        <v>44866</v>
      </c>
      <c r="K144" s="39">
        <v>45017</v>
      </c>
      <c r="L144" s="15" t="s">
        <v>39</v>
      </c>
      <c r="M144" s="15" t="s">
        <v>39</v>
      </c>
      <c r="N144" s="37" t="s">
        <v>822</v>
      </c>
      <c r="O144" s="59" t="s">
        <v>823</v>
      </c>
      <c r="P144" s="60">
        <v>8</v>
      </c>
      <c r="Q144" s="80" t="s">
        <v>42</v>
      </c>
      <c r="R144" s="92">
        <v>8</v>
      </c>
      <c r="S144" s="92"/>
      <c r="T144" s="37" t="s">
        <v>824</v>
      </c>
    </row>
    <row r="145" s="1" customFormat="1" ht="33.75" spans="1:20">
      <c r="A145" s="26">
        <v>130</v>
      </c>
      <c r="B145" s="15" t="s">
        <v>31</v>
      </c>
      <c r="C145" s="15" t="s">
        <v>254</v>
      </c>
      <c r="D145" s="15" t="s">
        <v>255</v>
      </c>
      <c r="E145" s="15" t="s">
        <v>485</v>
      </c>
      <c r="F145" s="15" t="s">
        <v>155</v>
      </c>
      <c r="G145" s="18" t="s">
        <v>825</v>
      </c>
      <c r="H145" s="15" t="s">
        <v>826</v>
      </c>
      <c r="I145" s="15" t="s">
        <v>133</v>
      </c>
      <c r="J145" s="39">
        <v>44866</v>
      </c>
      <c r="K145" s="39">
        <v>45017</v>
      </c>
      <c r="L145" s="15" t="s">
        <v>39</v>
      </c>
      <c r="M145" s="15" t="s">
        <v>39</v>
      </c>
      <c r="N145" s="37" t="s">
        <v>827</v>
      </c>
      <c r="O145" s="59" t="s">
        <v>828</v>
      </c>
      <c r="P145" s="60">
        <v>10</v>
      </c>
      <c r="Q145" s="80" t="s">
        <v>42</v>
      </c>
      <c r="R145" s="92">
        <v>10</v>
      </c>
      <c r="S145" s="92"/>
      <c r="T145" s="37" t="s">
        <v>829</v>
      </c>
    </row>
    <row r="146" s="1" customFormat="1" ht="52" customHeight="1" spans="1:20">
      <c r="A146" s="26">
        <v>131</v>
      </c>
      <c r="B146" s="15" t="s">
        <v>31</v>
      </c>
      <c r="C146" s="15" t="s">
        <v>254</v>
      </c>
      <c r="D146" s="15" t="s">
        <v>255</v>
      </c>
      <c r="E146" s="15" t="s">
        <v>485</v>
      </c>
      <c r="F146" s="15" t="s">
        <v>361</v>
      </c>
      <c r="G146" s="18" t="s">
        <v>830</v>
      </c>
      <c r="H146" s="15" t="s">
        <v>831</v>
      </c>
      <c r="I146" s="15" t="s">
        <v>133</v>
      </c>
      <c r="J146" s="107">
        <v>44866</v>
      </c>
      <c r="K146" s="108">
        <v>45017</v>
      </c>
      <c r="L146" s="15" t="s">
        <v>39</v>
      </c>
      <c r="M146" s="15" t="s">
        <v>39</v>
      </c>
      <c r="N146" s="37" t="s">
        <v>832</v>
      </c>
      <c r="O146" s="59" t="s">
        <v>833</v>
      </c>
      <c r="P146" s="60">
        <v>12</v>
      </c>
      <c r="Q146" s="80" t="s">
        <v>42</v>
      </c>
      <c r="R146" s="92">
        <v>12</v>
      </c>
      <c r="S146" s="92"/>
      <c r="T146" s="37" t="s">
        <v>834</v>
      </c>
    </row>
    <row r="147" s="1" customFormat="1" ht="52" customHeight="1" spans="1:20">
      <c r="A147" s="26">
        <v>132</v>
      </c>
      <c r="B147" s="15" t="s">
        <v>31</v>
      </c>
      <c r="C147" s="15" t="s">
        <v>254</v>
      </c>
      <c r="D147" s="15" t="s">
        <v>255</v>
      </c>
      <c r="E147" s="15" t="s">
        <v>485</v>
      </c>
      <c r="F147" s="15" t="s">
        <v>361</v>
      </c>
      <c r="G147" s="18" t="s">
        <v>835</v>
      </c>
      <c r="H147" s="15" t="s">
        <v>836</v>
      </c>
      <c r="I147" s="15" t="s">
        <v>133</v>
      </c>
      <c r="J147" s="107">
        <v>44866</v>
      </c>
      <c r="K147" s="108">
        <v>45017</v>
      </c>
      <c r="L147" s="15" t="s">
        <v>39</v>
      </c>
      <c r="M147" s="15" t="s">
        <v>39</v>
      </c>
      <c r="N147" s="37" t="s">
        <v>837</v>
      </c>
      <c r="O147" s="59" t="s">
        <v>838</v>
      </c>
      <c r="P147" s="60">
        <v>15</v>
      </c>
      <c r="Q147" s="80" t="s">
        <v>42</v>
      </c>
      <c r="R147" s="92">
        <v>15</v>
      </c>
      <c r="S147" s="92"/>
      <c r="T147" s="37" t="s">
        <v>839</v>
      </c>
    </row>
    <row r="148" s="1" customFormat="1" ht="52" customHeight="1" spans="1:20">
      <c r="A148" s="26">
        <v>133</v>
      </c>
      <c r="B148" s="15" t="s">
        <v>31</v>
      </c>
      <c r="C148" s="15" t="s">
        <v>254</v>
      </c>
      <c r="D148" s="15" t="s">
        <v>255</v>
      </c>
      <c r="E148" s="15" t="s">
        <v>485</v>
      </c>
      <c r="F148" s="15" t="s">
        <v>840</v>
      </c>
      <c r="G148" s="18" t="s">
        <v>841</v>
      </c>
      <c r="H148" s="15" t="s">
        <v>842</v>
      </c>
      <c r="I148" s="15" t="s">
        <v>384</v>
      </c>
      <c r="J148" s="39">
        <v>44866</v>
      </c>
      <c r="K148" s="39">
        <v>45017</v>
      </c>
      <c r="L148" s="15" t="s">
        <v>39</v>
      </c>
      <c r="M148" s="15" t="s">
        <v>39</v>
      </c>
      <c r="N148" s="37" t="s">
        <v>843</v>
      </c>
      <c r="O148" s="15" t="s">
        <v>823</v>
      </c>
      <c r="P148" s="38">
        <v>33</v>
      </c>
      <c r="Q148" s="80" t="s">
        <v>42</v>
      </c>
      <c r="R148" s="30">
        <v>33</v>
      </c>
      <c r="S148" s="92"/>
      <c r="T148" s="37" t="s">
        <v>844</v>
      </c>
    </row>
    <row r="149" s="1" customFormat="1" ht="52" customHeight="1" spans="1:20">
      <c r="A149" s="26">
        <v>134</v>
      </c>
      <c r="B149" s="15" t="s">
        <v>31</v>
      </c>
      <c r="C149" s="15" t="s">
        <v>254</v>
      </c>
      <c r="D149" s="15" t="s">
        <v>255</v>
      </c>
      <c r="E149" s="15" t="s">
        <v>485</v>
      </c>
      <c r="F149" s="15" t="s">
        <v>845</v>
      </c>
      <c r="G149" s="18" t="s">
        <v>846</v>
      </c>
      <c r="H149" s="15" t="s">
        <v>847</v>
      </c>
      <c r="I149" s="15" t="s">
        <v>38</v>
      </c>
      <c r="J149" s="39">
        <v>44866</v>
      </c>
      <c r="K149" s="39">
        <v>45017</v>
      </c>
      <c r="L149" s="15" t="s">
        <v>39</v>
      </c>
      <c r="M149" s="15" t="s">
        <v>39</v>
      </c>
      <c r="N149" s="65" t="s">
        <v>848</v>
      </c>
      <c r="O149" s="59" t="s">
        <v>849</v>
      </c>
      <c r="P149" s="60">
        <v>16</v>
      </c>
      <c r="Q149" s="80" t="s">
        <v>42</v>
      </c>
      <c r="R149" s="92">
        <v>16</v>
      </c>
      <c r="S149" s="92"/>
      <c r="T149" s="37" t="s">
        <v>850</v>
      </c>
    </row>
    <row r="150" s="1" customFormat="1" ht="52" customHeight="1" spans="1:20">
      <c r="A150" s="26">
        <v>135</v>
      </c>
      <c r="B150" s="15" t="s">
        <v>31</v>
      </c>
      <c r="C150" s="15" t="s">
        <v>254</v>
      </c>
      <c r="D150" s="15" t="s">
        <v>255</v>
      </c>
      <c r="E150" s="15" t="str">
        <f t="shared" ref="E150:E157" si="8">E149</f>
        <v>金石桥镇 </v>
      </c>
      <c r="F150" s="15" t="s">
        <v>851</v>
      </c>
      <c r="G150" s="18" t="s">
        <v>852</v>
      </c>
      <c r="H150" s="15" t="s">
        <v>853</v>
      </c>
      <c r="I150" s="15" t="s">
        <v>133</v>
      </c>
      <c r="J150" s="39">
        <v>44866</v>
      </c>
      <c r="K150" s="39">
        <v>45017</v>
      </c>
      <c r="L150" s="15" t="s">
        <v>39</v>
      </c>
      <c r="M150" s="15" t="s">
        <v>39</v>
      </c>
      <c r="N150" s="37" t="s">
        <v>854</v>
      </c>
      <c r="O150" s="59" t="s">
        <v>849</v>
      </c>
      <c r="P150" s="60">
        <v>18</v>
      </c>
      <c r="Q150" s="80" t="s">
        <v>42</v>
      </c>
      <c r="R150" s="92">
        <v>18</v>
      </c>
      <c r="S150" s="92"/>
      <c r="T150" s="37" t="s">
        <v>855</v>
      </c>
    </row>
    <row r="151" s="1" customFormat="1" ht="52" customHeight="1" spans="1:20">
      <c r="A151" s="26">
        <v>136</v>
      </c>
      <c r="B151" s="15" t="s">
        <v>31</v>
      </c>
      <c r="C151" s="15" t="s">
        <v>254</v>
      </c>
      <c r="D151" s="15" t="s">
        <v>255</v>
      </c>
      <c r="E151" s="15" t="str">
        <f>E143</f>
        <v>金石桥镇</v>
      </c>
      <c r="F151" s="15" t="s">
        <v>851</v>
      </c>
      <c r="G151" s="18" t="s">
        <v>856</v>
      </c>
      <c r="H151" s="15" t="s">
        <v>857</v>
      </c>
      <c r="I151" s="15" t="s">
        <v>133</v>
      </c>
      <c r="J151" s="39">
        <v>44866</v>
      </c>
      <c r="K151" s="39">
        <v>45017</v>
      </c>
      <c r="L151" s="15" t="s">
        <v>39</v>
      </c>
      <c r="M151" s="15" t="s">
        <v>39</v>
      </c>
      <c r="N151" s="37" t="s">
        <v>858</v>
      </c>
      <c r="O151" s="59" t="s">
        <v>859</v>
      </c>
      <c r="P151" s="60">
        <v>23</v>
      </c>
      <c r="Q151" s="80" t="s">
        <v>42</v>
      </c>
      <c r="R151" s="92">
        <v>23</v>
      </c>
      <c r="S151" s="92"/>
      <c r="T151" s="37" t="s">
        <v>860</v>
      </c>
    </row>
    <row r="152" s="1" customFormat="1" ht="52" customHeight="1" spans="1:20">
      <c r="A152" s="26">
        <v>137</v>
      </c>
      <c r="B152" s="15" t="s">
        <v>31</v>
      </c>
      <c r="C152" s="15" t="s">
        <v>254</v>
      </c>
      <c r="D152" s="15" t="s">
        <v>255</v>
      </c>
      <c r="E152" s="15" t="str">
        <f>E150</f>
        <v>金石桥镇 </v>
      </c>
      <c r="F152" s="15" t="s">
        <v>861</v>
      </c>
      <c r="G152" s="18" t="s">
        <v>862</v>
      </c>
      <c r="H152" s="15" t="s">
        <v>863</v>
      </c>
      <c r="I152" s="15" t="str">
        <f>I150</f>
        <v>改建</v>
      </c>
      <c r="J152" s="107">
        <v>44866</v>
      </c>
      <c r="K152" s="108">
        <v>45017</v>
      </c>
      <c r="L152" s="15" t="s">
        <v>39</v>
      </c>
      <c r="M152" s="15" t="s">
        <v>39</v>
      </c>
      <c r="N152" s="37" t="s">
        <v>864</v>
      </c>
      <c r="O152" s="59" t="s">
        <v>865</v>
      </c>
      <c r="P152" s="60">
        <v>48</v>
      </c>
      <c r="Q152" s="80" t="s">
        <v>42</v>
      </c>
      <c r="R152" s="92">
        <v>48</v>
      </c>
      <c r="S152" s="92"/>
      <c r="T152" s="37" t="s">
        <v>866</v>
      </c>
    </row>
    <row r="153" s="1" customFormat="1" ht="52" customHeight="1" spans="1:20">
      <c r="A153" s="26">
        <v>138</v>
      </c>
      <c r="B153" s="15" t="s">
        <v>31</v>
      </c>
      <c r="C153" s="15" t="s">
        <v>254</v>
      </c>
      <c r="D153" s="15" t="s">
        <v>255</v>
      </c>
      <c r="E153" s="15" t="str">
        <f t="shared" si="8"/>
        <v>金石桥镇 </v>
      </c>
      <c r="F153" s="15" t="s">
        <v>867</v>
      </c>
      <c r="G153" s="18" t="s">
        <v>868</v>
      </c>
      <c r="H153" s="15" t="s">
        <v>869</v>
      </c>
      <c r="I153" s="15" t="str">
        <f t="shared" ref="I153:I156" si="9">I152</f>
        <v>改建</v>
      </c>
      <c r="J153" s="107">
        <v>44866</v>
      </c>
      <c r="K153" s="108">
        <v>45017</v>
      </c>
      <c r="L153" s="15" t="s">
        <v>39</v>
      </c>
      <c r="M153" s="15" t="s">
        <v>39</v>
      </c>
      <c r="N153" s="37" t="s">
        <v>870</v>
      </c>
      <c r="O153" s="59" t="s">
        <v>871</v>
      </c>
      <c r="P153" s="60">
        <v>66</v>
      </c>
      <c r="Q153" s="80" t="s">
        <v>42</v>
      </c>
      <c r="R153" s="92">
        <v>66</v>
      </c>
      <c r="S153" s="92"/>
      <c r="T153" s="37" t="s">
        <v>872</v>
      </c>
    </row>
    <row r="154" s="1" customFormat="1" ht="52" customHeight="1" spans="1:20">
      <c r="A154" s="26">
        <v>139</v>
      </c>
      <c r="B154" s="15" t="s">
        <v>31</v>
      </c>
      <c r="C154" s="15" t="s">
        <v>254</v>
      </c>
      <c r="D154" s="15" t="s">
        <v>255</v>
      </c>
      <c r="E154" s="15" t="str">
        <f t="shared" si="8"/>
        <v>金石桥镇 </v>
      </c>
      <c r="F154" s="15" t="s">
        <v>873</v>
      </c>
      <c r="G154" s="18" t="s">
        <v>874</v>
      </c>
      <c r="H154" s="15" t="s">
        <v>875</v>
      </c>
      <c r="I154" s="15" t="s">
        <v>38</v>
      </c>
      <c r="J154" s="107">
        <v>44866</v>
      </c>
      <c r="K154" s="108">
        <v>45017</v>
      </c>
      <c r="L154" s="15" t="s">
        <v>39</v>
      </c>
      <c r="M154" s="15" t="s">
        <v>39</v>
      </c>
      <c r="N154" s="37" t="s">
        <v>876</v>
      </c>
      <c r="O154" s="59" t="s">
        <v>877</v>
      </c>
      <c r="P154" s="60">
        <v>19</v>
      </c>
      <c r="Q154" s="80" t="s">
        <v>42</v>
      </c>
      <c r="R154" s="92">
        <v>19</v>
      </c>
      <c r="S154" s="92"/>
      <c r="T154" s="37" t="s">
        <v>878</v>
      </c>
    </row>
    <row r="155" s="1" customFormat="1" ht="33.75" spans="1:20">
      <c r="A155" s="26">
        <v>140</v>
      </c>
      <c r="B155" s="15" t="s">
        <v>31</v>
      </c>
      <c r="C155" s="15" t="s">
        <v>254</v>
      </c>
      <c r="D155" s="15" t="s">
        <v>255</v>
      </c>
      <c r="E155" s="15" t="str">
        <f t="shared" si="8"/>
        <v>金石桥镇 </v>
      </c>
      <c r="F155" s="15" t="s">
        <v>873</v>
      </c>
      <c r="G155" s="18" t="s">
        <v>879</v>
      </c>
      <c r="H155" s="15" t="s">
        <v>880</v>
      </c>
      <c r="I155" s="15" t="str">
        <f t="shared" si="9"/>
        <v>新建</v>
      </c>
      <c r="J155" s="107">
        <v>44866</v>
      </c>
      <c r="K155" s="108">
        <v>45017</v>
      </c>
      <c r="L155" s="15" t="s">
        <v>39</v>
      </c>
      <c r="M155" s="15" t="s">
        <v>39</v>
      </c>
      <c r="N155" s="37" t="s">
        <v>881</v>
      </c>
      <c r="O155" s="59" t="s">
        <v>882</v>
      </c>
      <c r="P155" s="60">
        <v>8</v>
      </c>
      <c r="Q155" s="80" t="s">
        <v>42</v>
      </c>
      <c r="R155" s="92">
        <v>8</v>
      </c>
      <c r="S155" s="92"/>
      <c r="T155" s="37" t="s">
        <v>883</v>
      </c>
    </row>
    <row r="156" s="1" customFormat="1" ht="33.75" spans="1:20">
      <c r="A156" s="26">
        <v>141</v>
      </c>
      <c r="B156" s="15" t="s">
        <v>31</v>
      </c>
      <c r="C156" s="15" t="s">
        <v>254</v>
      </c>
      <c r="D156" s="15" t="s">
        <v>255</v>
      </c>
      <c r="E156" s="15" t="str">
        <f t="shared" si="8"/>
        <v>金石桥镇 </v>
      </c>
      <c r="F156" s="15" t="s">
        <v>873</v>
      </c>
      <c r="G156" s="18" t="s">
        <v>884</v>
      </c>
      <c r="H156" s="15" t="s">
        <v>885</v>
      </c>
      <c r="I156" s="15" t="str">
        <f t="shared" si="9"/>
        <v>新建</v>
      </c>
      <c r="J156" s="107">
        <v>44866</v>
      </c>
      <c r="K156" s="108">
        <v>45017</v>
      </c>
      <c r="L156" s="15" t="s">
        <v>39</v>
      </c>
      <c r="M156" s="15" t="s">
        <v>39</v>
      </c>
      <c r="N156" s="37" t="s">
        <v>886</v>
      </c>
      <c r="O156" s="59" t="s">
        <v>263</v>
      </c>
      <c r="P156" s="60">
        <v>12</v>
      </c>
      <c r="Q156" s="80" t="s">
        <v>42</v>
      </c>
      <c r="R156" s="92">
        <v>12</v>
      </c>
      <c r="S156" s="92"/>
      <c r="T156" s="37" t="s">
        <v>887</v>
      </c>
    </row>
    <row r="157" s="1" customFormat="1" ht="33.75" spans="1:20">
      <c r="A157" s="26">
        <v>142</v>
      </c>
      <c r="B157" s="15" t="s">
        <v>31</v>
      </c>
      <c r="C157" s="15" t="s">
        <v>254</v>
      </c>
      <c r="D157" s="15" t="s">
        <v>255</v>
      </c>
      <c r="E157" s="15" t="str">
        <f t="shared" si="8"/>
        <v>金石桥镇 </v>
      </c>
      <c r="F157" s="15" t="s">
        <v>486</v>
      </c>
      <c r="G157" s="18" t="s">
        <v>888</v>
      </c>
      <c r="H157" s="15" t="s">
        <v>889</v>
      </c>
      <c r="I157" s="15" t="s">
        <v>384</v>
      </c>
      <c r="J157" s="39">
        <v>44866</v>
      </c>
      <c r="K157" s="39">
        <v>45017</v>
      </c>
      <c r="L157" s="15" t="s">
        <v>39</v>
      </c>
      <c r="M157" s="15" t="s">
        <v>39</v>
      </c>
      <c r="N157" s="37" t="s">
        <v>890</v>
      </c>
      <c r="O157" s="59" t="s">
        <v>891</v>
      </c>
      <c r="P157" s="60">
        <v>7</v>
      </c>
      <c r="Q157" s="80" t="s">
        <v>42</v>
      </c>
      <c r="R157" s="92">
        <v>7</v>
      </c>
      <c r="S157" s="92"/>
      <c r="T157" s="37" t="s">
        <v>892</v>
      </c>
    </row>
    <row r="158" s="1" customFormat="1" ht="41" customHeight="1" spans="1:20">
      <c r="A158" s="26">
        <v>143</v>
      </c>
      <c r="B158" s="15" t="s">
        <v>31</v>
      </c>
      <c r="C158" s="15" t="s">
        <v>254</v>
      </c>
      <c r="D158" s="15" t="s">
        <v>255</v>
      </c>
      <c r="E158" s="15" t="str">
        <f>E151</f>
        <v>金石桥镇</v>
      </c>
      <c r="F158" s="15" t="s">
        <v>486</v>
      </c>
      <c r="G158" s="18" t="s">
        <v>893</v>
      </c>
      <c r="H158" s="15" t="s">
        <v>894</v>
      </c>
      <c r="I158" s="15" t="s">
        <v>384</v>
      </c>
      <c r="J158" s="39">
        <v>44866</v>
      </c>
      <c r="K158" s="39">
        <v>45017</v>
      </c>
      <c r="L158" s="15" t="s">
        <v>39</v>
      </c>
      <c r="M158" s="15" t="s">
        <v>39</v>
      </c>
      <c r="N158" s="37" t="s">
        <v>895</v>
      </c>
      <c r="O158" s="59" t="s">
        <v>896</v>
      </c>
      <c r="P158" s="60">
        <v>16</v>
      </c>
      <c r="Q158" s="80" t="s">
        <v>42</v>
      </c>
      <c r="R158" s="92">
        <v>16</v>
      </c>
      <c r="S158" s="92"/>
      <c r="T158" s="37" t="s">
        <v>897</v>
      </c>
    </row>
    <row r="159" s="1" customFormat="1" ht="56" customHeight="1" spans="1:20">
      <c r="A159" s="26">
        <v>144</v>
      </c>
      <c r="B159" s="15" t="s">
        <v>31</v>
      </c>
      <c r="C159" s="15" t="s">
        <v>254</v>
      </c>
      <c r="D159" s="15" t="s">
        <v>255</v>
      </c>
      <c r="E159" s="15" t="str">
        <f>E158</f>
        <v>金石桥镇</v>
      </c>
      <c r="F159" s="15" t="s">
        <v>486</v>
      </c>
      <c r="G159" s="18" t="s">
        <v>898</v>
      </c>
      <c r="H159" s="15" t="s">
        <v>899</v>
      </c>
      <c r="I159" s="15" t="s">
        <v>384</v>
      </c>
      <c r="J159" s="39">
        <v>44866</v>
      </c>
      <c r="K159" s="39">
        <v>45017</v>
      </c>
      <c r="L159" s="15" t="s">
        <v>39</v>
      </c>
      <c r="M159" s="15" t="s">
        <v>39</v>
      </c>
      <c r="N159" s="37" t="s">
        <v>900</v>
      </c>
      <c r="O159" s="59" t="s">
        <v>901</v>
      </c>
      <c r="P159" s="60">
        <v>114</v>
      </c>
      <c r="Q159" s="80" t="s">
        <v>42</v>
      </c>
      <c r="R159" s="92">
        <v>114</v>
      </c>
      <c r="S159" s="92"/>
      <c r="T159" s="37" t="s">
        <v>902</v>
      </c>
    </row>
    <row r="160" s="1" customFormat="1" ht="33.75" spans="1:20">
      <c r="A160" s="26">
        <v>145</v>
      </c>
      <c r="B160" s="15" t="s">
        <v>31</v>
      </c>
      <c r="C160" s="15" t="s">
        <v>254</v>
      </c>
      <c r="D160" s="15" t="s">
        <v>255</v>
      </c>
      <c r="E160" s="15" t="str">
        <f>E157</f>
        <v>金石桥镇 </v>
      </c>
      <c r="F160" s="15" t="s">
        <v>486</v>
      </c>
      <c r="G160" s="18" t="s">
        <v>903</v>
      </c>
      <c r="H160" s="15" t="s">
        <v>904</v>
      </c>
      <c r="I160" s="15" t="s">
        <v>384</v>
      </c>
      <c r="J160" s="39">
        <v>44866</v>
      </c>
      <c r="K160" s="39">
        <v>45017</v>
      </c>
      <c r="L160" s="15" t="s">
        <v>39</v>
      </c>
      <c r="M160" s="15" t="s">
        <v>39</v>
      </c>
      <c r="N160" s="37" t="s">
        <v>905</v>
      </c>
      <c r="O160" s="59" t="s">
        <v>906</v>
      </c>
      <c r="P160" s="60">
        <v>7</v>
      </c>
      <c r="Q160" s="80" t="s">
        <v>42</v>
      </c>
      <c r="R160" s="92">
        <v>7</v>
      </c>
      <c r="S160" s="92"/>
      <c r="T160" s="37" t="s">
        <v>907</v>
      </c>
    </row>
    <row r="161" s="1" customFormat="1" ht="33.75" spans="1:20">
      <c r="A161" s="26">
        <v>146</v>
      </c>
      <c r="B161" s="15" t="s">
        <v>31</v>
      </c>
      <c r="C161" s="15" t="s">
        <v>254</v>
      </c>
      <c r="D161" s="15" t="s">
        <v>255</v>
      </c>
      <c r="E161" s="15" t="s">
        <v>154</v>
      </c>
      <c r="F161" s="15" t="s">
        <v>908</v>
      </c>
      <c r="G161" s="18" t="s">
        <v>909</v>
      </c>
      <c r="H161" s="15" t="s">
        <v>910</v>
      </c>
      <c r="I161" s="15" t="s">
        <v>133</v>
      </c>
      <c r="J161" s="39">
        <v>44866</v>
      </c>
      <c r="K161" s="39">
        <v>45017</v>
      </c>
      <c r="L161" s="15" t="s">
        <v>39</v>
      </c>
      <c r="M161" s="15" t="s">
        <v>39</v>
      </c>
      <c r="N161" s="37" t="s">
        <v>911</v>
      </c>
      <c r="O161" s="59" t="s">
        <v>912</v>
      </c>
      <c r="P161" s="60">
        <v>26</v>
      </c>
      <c r="Q161" s="80" t="s">
        <v>42</v>
      </c>
      <c r="R161" s="92">
        <v>26</v>
      </c>
      <c r="S161" s="92"/>
      <c r="T161" s="37" t="s">
        <v>913</v>
      </c>
    </row>
    <row r="162" s="1" customFormat="1" ht="33.75" spans="1:20">
      <c r="A162" s="26">
        <v>147</v>
      </c>
      <c r="B162" s="15" t="s">
        <v>31</v>
      </c>
      <c r="C162" s="15" t="s">
        <v>254</v>
      </c>
      <c r="D162" s="15" t="s">
        <v>255</v>
      </c>
      <c r="E162" s="15" t="s">
        <v>154</v>
      </c>
      <c r="F162" s="15" t="s">
        <v>908</v>
      </c>
      <c r="G162" s="18" t="s">
        <v>914</v>
      </c>
      <c r="H162" s="15" t="s">
        <v>915</v>
      </c>
      <c r="I162" s="15" t="str">
        <f>I161</f>
        <v>改建</v>
      </c>
      <c r="J162" s="39">
        <v>44866</v>
      </c>
      <c r="K162" s="39">
        <v>45017</v>
      </c>
      <c r="L162" s="15" t="s">
        <v>39</v>
      </c>
      <c r="M162" s="15" t="s">
        <v>39</v>
      </c>
      <c r="N162" s="37" t="s">
        <v>916</v>
      </c>
      <c r="O162" s="59" t="s">
        <v>799</v>
      </c>
      <c r="P162" s="60">
        <v>16</v>
      </c>
      <c r="Q162" s="80" t="s">
        <v>42</v>
      </c>
      <c r="R162" s="92">
        <v>16</v>
      </c>
      <c r="S162" s="92"/>
      <c r="T162" s="37" t="s">
        <v>917</v>
      </c>
    </row>
    <row r="163" s="1" customFormat="1" ht="33.75" spans="1:20">
      <c r="A163" s="26">
        <v>148</v>
      </c>
      <c r="B163" s="15" t="s">
        <v>31</v>
      </c>
      <c r="C163" s="15" t="s">
        <v>254</v>
      </c>
      <c r="D163" s="15" t="s">
        <v>255</v>
      </c>
      <c r="E163" s="15" t="s">
        <v>154</v>
      </c>
      <c r="F163" s="15" t="s">
        <v>908</v>
      </c>
      <c r="G163" s="18" t="s">
        <v>918</v>
      </c>
      <c r="H163" s="15" t="s">
        <v>919</v>
      </c>
      <c r="I163" s="15" t="str">
        <f>I162</f>
        <v>改建</v>
      </c>
      <c r="J163" s="39">
        <v>44866</v>
      </c>
      <c r="K163" s="39">
        <v>45017</v>
      </c>
      <c r="L163" s="15" t="s">
        <v>39</v>
      </c>
      <c r="M163" s="15" t="s">
        <v>39</v>
      </c>
      <c r="N163" s="37" t="s">
        <v>920</v>
      </c>
      <c r="O163" s="59" t="s">
        <v>921</v>
      </c>
      <c r="P163" s="60">
        <v>43</v>
      </c>
      <c r="Q163" s="80" t="s">
        <v>42</v>
      </c>
      <c r="R163" s="92">
        <v>43</v>
      </c>
      <c r="S163" s="92"/>
      <c r="T163" s="37" t="s">
        <v>922</v>
      </c>
    </row>
    <row r="164" s="1" customFormat="1" ht="33.75" spans="1:20">
      <c r="A164" s="26">
        <v>149</v>
      </c>
      <c r="B164" s="15" t="s">
        <v>31</v>
      </c>
      <c r="C164" s="15" t="s">
        <v>254</v>
      </c>
      <c r="D164" s="15" t="s">
        <v>255</v>
      </c>
      <c r="E164" s="15" t="s">
        <v>154</v>
      </c>
      <c r="F164" s="15" t="s">
        <v>923</v>
      </c>
      <c r="G164" s="18" t="s">
        <v>924</v>
      </c>
      <c r="H164" s="15" t="s">
        <v>925</v>
      </c>
      <c r="I164" s="15" t="s">
        <v>384</v>
      </c>
      <c r="J164" s="39">
        <v>44866</v>
      </c>
      <c r="K164" s="39">
        <v>45017</v>
      </c>
      <c r="L164" s="15" t="s">
        <v>39</v>
      </c>
      <c r="M164" s="15" t="s">
        <v>39</v>
      </c>
      <c r="N164" s="65" t="s">
        <v>926</v>
      </c>
      <c r="O164" s="72" t="s">
        <v>927</v>
      </c>
      <c r="P164" s="38">
        <v>24</v>
      </c>
      <c r="Q164" s="80" t="s">
        <v>42</v>
      </c>
      <c r="R164" s="30">
        <v>24</v>
      </c>
      <c r="S164" s="92"/>
      <c r="T164" s="37" t="s">
        <v>928</v>
      </c>
    </row>
    <row r="165" s="1" customFormat="1" ht="33.75" spans="1:20">
      <c r="A165" s="26">
        <v>150</v>
      </c>
      <c r="B165" s="15" t="s">
        <v>31</v>
      </c>
      <c r="C165" s="15" t="s">
        <v>254</v>
      </c>
      <c r="D165" s="15" t="s">
        <v>255</v>
      </c>
      <c r="E165" s="15" t="str">
        <f t="shared" ref="E165:E173" si="10">E164</f>
        <v>金石桥镇</v>
      </c>
      <c r="F165" s="15" t="s">
        <v>929</v>
      </c>
      <c r="G165" s="18" t="s">
        <v>930</v>
      </c>
      <c r="H165" s="15" t="s">
        <v>931</v>
      </c>
      <c r="I165" s="15" t="s">
        <v>133</v>
      </c>
      <c r="J165" s="39">
        <v>44866</v>
      </c>
      <c r="K165" s="39">
        <v>45017</v>
      </c>
      <c r="L165" s="15" t="s">
        <v>39</v>
      </c>
      <c r="M165" s="15" t="s">
        <v>39</v>
      </c>
      <c r="N165" s="37" t="s">
        <v>932</v>
      </c>
      <c r="O165" s="59" t="s">
        <v>933</v>
      </c>
      <c r="P165" s="60">
        <v>12</v>
      </c>
      <c r="Q165" s="80" t="s">
        <v>42</v>
      </c>
      <c r="R165" s="92">
        <v>12</v>
      </c>
      <c r="S165" s="92"/>
      <c r="T165" s="37" t="s">
        <v>934</v>
      </c>
    </row>
    <row r="166" s="1" customFormat="1" ht="33.75" spans="1:20">
      <c r="A166" s="26">
        <v>151</v>
      </c>
      <c r="B166" s="15" t="s">
        <v>31</v>
      </c>
      <c r="C166" s="15" t="s">
        <v>254</v>
      </c>
      <c r="D166" s="15" t="s">
        <v>255</v>
      </c>
      <c r="E166" s="15" t="str">
        <f t="shared" si="10"/>
        <v>金石桥镇</v>
      </c>
      <c r="F166" s="15" t="str">
        <f t="shared" ref="F166:F169" si="11">F165</f>
        <v>新良村</v>
      </c>
      <c r="G166" s="18" t="s">
        <v>935</v>
      </c>
      <c r="H166" s="15" t="s">
        <v>936</v>
      </c>
      <c r="I166" s="15" t="s">
        <v>133</v>
      </c>
      <c r="J166" s="39">
        <v>44866</v>
      </c>
      <c r="K166" s="39">
        <v>45017</v>
      </c>
      <c r="L166" s="15" t="s">
        <v>39</v>
      </c>
      <c r="M166" s="15" t="s">
        <v>39</v>
      </c>
      <c r="N166" s="37" t="s">
        <v>937</v>
      </c>
      <c r="O166" s="59" t="s">
        <v>938</v>
      </c>
      <c r="P166" s="60">
        <v>42</v>
      </c>
      <c r="Q166" s="80" t="s">
        <v>42</v>
      </c>
      <c r="R166" s="92">
        <v>42</v>
      </c>
      <c r="S166" s="92"/>
      <c r="T166" s="37" t="s">
        <v>939</v>
      </c>
    </row>
    <row r="167" s="1" customFormat="1" ht="33.75" spans="1:20">
      <c r="A167" s="26">
        <v>152</v>
      </c>
      <c r="B167" s="15" t="s">
        <v>31</v>
      </c>
      <c r="C167" s="15" t="s">
        <v>254</v>
      </c>
      <c r="D167" s="15" t="s">
        <v>255</v>
      </c>
      <c r="E167" s="15" t="str">
        <f t="shared" si="10"/>
        <v>金石桥镇</v>
      </c>
      <c r="F167" s="15" t="str">
        <f t="shared" si="11"/>
        <v>新良村</v>
      </c>
      <c r="G167" s="18" t="s">
        <v>940</v>
      </c>
      <c r="H167" s="15" t="s">
        <v>941</v>
      </c>
      <c r="I167" s="15" t="s">
        <v>133</v>
      </c>
      <c r="J167" s="39">
        <v>44866</v>
      </c>
      <c r="K167" s="39">
        <v>45017</v>
      </c>
      <c r="L167" s="15" t="s">
        <v>39</v>
      </c>
      <c r="M167" s="15" t="s">
        <v>39</v>
      </c>
      <c r="N167" s="37" t="s">
        <v>942</v>
      </c>
      <c r="O167" s="59" t="s">
        <v>943</v>
      </c>
      <c r="P167" s="60">
        <v>18</v>
      </c>
      <c r="Q167" s="80" t="s">
        <v>42</v>
      </c>
      <c r="R167" s="92">
        <v>18</v>
      </c>
      <c r="S167" s="92"/>
      <c r="T167" s="37" t="s">
        <v>944</v>
      </c>
    </row>
    <row r="168" s="1" customFormat="1" ht="33.75" spans="1:20">
      <c r="A168" s="26">
        <v>153</v>
      </c>
      <c r="B168" s="15" t="s">
        <v>31</v>
      </c>
      <c r="C168" s="15" t="s">
        <v>254</v>
      </c>
      <c r="D168" s="15" t="s">
        <v>255</v>
      </c>
      <c r="E168" s="15" t="str">
        <f t="shared" si="10"/>
        <v>金石桥镇</v>
      </c>
      <c r="F168" s="15" t="s">
        <v>945</v>
      </c>
      <c r="G168" s="18" t="s">
        <v>946</v>
      </c>
      <c r="H168" s="15" t="s">
        <v>947</v>
      </c>
      <c r="I168" s="15" t="str">
        <f>I167</f>
        <v>改建</v>
      </c>
      <c r="J168" s="39">
        <v>44866</v>
      </c>
      <c r="K168" s="39">
        <v>45017</v>
      </c>
      <c r="L168" s="15" t="s">
        <v>39</v>
      </c>
      <c r="M168" s="15" t="s">
        <v>39</v>
      </c>
      <c r="N168" s="37" t="s">
        <v>948</v>
      </c>
      <c r="O168" s="59" t="s">
        <v>906</v>
      </c>
      <c r="P168" s="60">
        <v>63</v>
      </c>
      <c r="Q168" s="80" t="s">
        <v>42</v>
      </c>
      <c r="R168" s="92">
        <v>63</v>
      </c>
      <c r="S168" s="92"/>
      <c r="T168" s="37" t="s">
        <v>949</v>
      </c>
    </row>
    <row r="169" s="1" customFormat="1" ht="33.75" spans="1:20">
      <c r="A169" s="26">
        <v>154</v>
      </c>
      <c r="B169" s="15" t="s">
        <v>31</v>
      </c>
      <c r="C169" s="15" t="s">
        <v>254</v>
      </c>
      <c r="D169" s="15" t="s">
        <v>255</v>
      </c>
      <c r="E169" s="15" t="str">
        <f t="shared" si="10"/>
        <v>金石桥镇</v>
      </c>
      <c r="F169" s="15" t="str">
        <f t="shared" si="11"/>
        <v>洞下村</v>
      </c>
      <c r="G169" s="18" t="s">
        <v>950</v>
      </c>
      <c r="H169" s="15" t="s">
        <v>951</v>
      </c>
      <c r="I169" s="15" t="str">
        <f>I168</f>
        <v>改建</v>
      </c>
      <c r="J169" s="39">
        <v>44866</v>
      </c>
      <c r="K169" s="39">
        <v>45017</v>
      </c>
      <c r="L169" s="15" t="s">
        <v>39</v>
      </c>
      <c r="M169" s="15" t="s">
        <v>39</v>
      </c>
      <c r="N169" s="37" t="s">
        <v>952</v>
      </c>
      <c r="O169" s="59" t="s">
        <v>953</v>
      </c>
      <c r="P169" s="60">
        <v>7</v>
      </c>
      <c r="Q169" s="80" t="s">
        <v>42</v>
      </c>
      <c r="R169" s="92">
        <v>7</v>
      </c>
      <c r="S169" s="92"/>
      <c r="T169" s="37" t="s">
        <v>954</v>
      </c>
    </row>
    <row r="170" s="1" customFormat="1" ht="33.75" spans="1:20">
      <c r="A170" s="26">
        <v>155</v>
      </c>
      <c r="B170" s="15" t="s">
        <v>31</v>
      </c>
      <c r="C170" s="15" t="s">
        <v>254</v>
      </c>
      <c r="D170" s="15" t="s">
        <v>255</v>
      </c>
      <c r="E170" s="15" t="str">
        <f t="shared" si="10"/>
        <v>金石桥镇</v>
      </c>
      <c r="F170" s="15" t="s">
        <v>955</v>
      </c>
      <c r="G170" s="18" t="s">
        <v>956</v>
      </c>
      <c r="H170" s="15" t="s">
        <v>957</v>
      </c>
      <c r="I170" s="15" t="s">
        <v>133</v>
      </c>
      <c r="J170" s="39">
        <v>44866</v>
      </c>
      <c r="K170" s="39">
        <v>45017</v>
      </c>
      <c r="L170" s="15" t="s">
        <v>39</v>
      </c>
      <c r="M170" s="15" t="s">
        <v>39</v>
      </c>
      <c r="N170" s="37" t="s">
        <v>958</v>
      </c>
      <c r="O170" s="15" t="s">
        <v>849</v>
      </c>
      <c r="P170" s="38">
        <v>20</v>
      </c>
      <c r="Q170" s="80" t="s">
        <v>42</v>
      </c>
      <c r="R170" s="30">
        <v>20</v>
      </c>
      <c r="S170" s="92"/>
      <c r="T170" s="37" t="s">
        <v>959</v>
      </c>
    </row>
    <row r="171" s="1" customFormat="1" ht="33.75" spans="1:20">
      <c r="A171" s="26">
        <v>156</v>
      </c>
      <c r="B171" s="15" t="s">
        <v>31</v>
      </c>
      <c r="C171" s="15" t="s">
        <v>254</v>
      </c>
      <c r="D171" s="15" t="s">
        <v>255</v>
      </c>
      <c r="E171" s="15" t="str">
        <f t="shared" si="10"/>
        <v>金石桥镇</v>
      </c>
      <c r="F171" s="15" t="s">
        <v>960</v>
      </c>
      <c r="G171" s="18" t="s">
        <v>961</v>
      </c>
      <c r="H171" s="15" t="s">
        <v>962</v>
      </c>
      <c r="I171" s="15" t="s">
        <v>384</v>
      </c>
      <c r="J171" s="39">
        <v>44866</v>
      </c>
      <c r="K171" s="39">
        <v>45017</v>
      </c>
      <c r="L171" s="15" t="s">
        <v>39</v>
      </c>
      <c r="M171" s="15" t="s">
        <v>39</v>
      </c>
      <c r="N171" s="37" t="s">
        <v>963</v>
      </c>
      <c r="O171" s="15" t="s">
        <v>964</v>
      </c>
      <c r="P171" s="38">
        <v>10</v>
      </c>
      <c r="Q171" s="80" t="s">
        <v>42</v>
      </c>
      <c r="R171" s="30">
        <v>10</v>
      </c>
      <c r="S171" s="92"/>
      <c r="T171" s="37" t="s">
        <v>965</v>
      </c>
    </row>
    <row r="172" s="1" customFormat="1" ht="43" customHeight="1" spans="1:20">
      <c r="A172" s="26">
        <v>157</v>
      </c>
      <c r="B172" s="15" t="s">
        <v>31</v>
      </c>
      <c r="C172" s="15" t="s">
        <v>254</v>
      </c>
      <c r="D172" s="15" t="s">
        <v>255</v>
      </c>
      <c r="E172" s="15" t="str">
        <f t="shared" si="10"/>
        <v>金石桥镇</v>
      </c>
      <c r="F172" s="15" t="s">
        <v>960</v>
      </c>
      <c r="G172" s="18" t="s">
        <v>966</v>
      </c>
      <c r="H172" s="15" t="s">
        <v>967</v>
      </c>
      <c r="I172" s="15" t="s">
        <v>384</v>
      </c>
      <c r="J172" s="39">
        <v>44866</v>
      </c>
      <c r="K172" s="39">
        <v>45017</v>
      </c>
      <c r="L172" s="15" t="s">
        <v>39</v>
      </c>
      <c r="M172" s="15" t="s">
        <v>39</v>
      </c>
      <c r="N172" s="37" t="s">
        <v>968</v>
      </c>
      <c r="O172" s="15" t="s">
        <v>969</v>
      </c>
      <c r="P172" s="38">
        <v>17</v>
      </c>
      <c r="Q172" s="80" t="s">
        <v>42</v>
      </c>
      <c r="R172" s="30">
        <v>17</v>
      </c>
      <c r="S172" s="92"/>
      <c r="T172" s="37" t="s">
        <v>970</v>
      </c>
    </row>
    <row r="173" s="1" customFormat="1" ht="33.75" spans="1:20">
      <c r="A173" s="26">
        <v>158</v>
      </c>
      <c r="B173" s="15" t="s">
        <v>31</v>
      </c>
      <c r="C173" s="15" t="s">
        <v>254</v>
      </c>
      <c r="D173" s="15" t="s">
        <v>255</v>
      </c>
      <c r="E173" s="15" t="str">
        <f t="shared" si="10"/>
        <v>金石桥镇</v>
      </c>
      <c r="F173" s="15" t="s">
        <v>971</v>
      </c>
      <c r="G173" s="18" t="s">
        <v>972</v>
      </c>
      <c r="H173" s="15" t="s">
        <v>973</v>
      </c>
      <c r="I173" s="15" t="s">
        <v>133</v>
      </c>
      <c r="J173" s="39">
        <v>44866</v>
      </c>
      <c r="K173" s="39">
        <v>45017</v>
      </c>
      <c r="L173" s="15" t="s">
        <v>39</v>
      </c>
      <c r="M173" s="15" t="s">
        <v>39</v>
      </c>
      <c r="N173" s="65" t="s">
        <v>974</v>
      </c>
      <c r="O173" s="72" t="s">
        <v>975</v>
      </c>
      <c r="P173" s="38">
        <v>31</v>
      </c>
      <c r="Q173" s="80" t="s">
        <v>42</v>
      </c>
      <c r="R173" s="30">
        <v>31</v>
      </c>
      <c r="S173" s="92"/>
      <c r="T173" s="37" t="s">
        <v>976</v>
      </c>
    </row>
    <row r="174" s="1" customFormat="1" ht="33.75" spans="1:20">
      <c r="A174" s="26">
        <v>159</v>
      </c>
      <c r="B174" s="15" t="s">
        <v>31</v>
      </c>
      <c r="C174" s="15" t="s">
        <v>254</v>
      </c>
      <c r="D174" s="15" t="s">
        <v>255</v>
      </c>
      <c r="E174" s="15" t="s">
        <v>154</v>
      </c>
      <c r="F174" s="15" t="s">
        <v>977</v>
      </c>
      <c r="G174" s="18" t="s">
        <v>978</v>
      </c>
      <c r="H174" s="15" t="s">
        <v>979</v>
      </c>
      <c r="I174" s="15" t="s">
        <v>133</v>
      </c>
      <c r="J174" s="39">
        <v>44866</v>
      </c>
      <c r="K174" s="39">
        <v>45017</v>
      </c>
      <c r="L174" s="15" t="s">
        <v>39</v>
      </c>
      <c r="M174" s="15" t="s">
        <v>39</v>
      </c>
      <c r="N174" s="37" t="s">
        <v>980</v>
      </c>
      <c r="O174" s="59" t="s">
        <v>981</v>
      </c>
      <c r="P174" s="60">
        <v>26</v>
      </c>
      <c r="Q174" s="80" t="s">
        <v>42</v>
      </c>
      <c r="R174" s="92">
        <v>26</v>
      </c>
      <c r="S174" s="92"/>
      <c r="T174" s="37" t="s">
        <v>982</v>
      </c>
    </row>
    <row r="175" s="1" customFormat="1" ht="33.75" spans="1:20">
      <c r="A175" s="26">
        <v>160</v>
      </c>
      <c r="B175" s="15" t="s">
        <v>31</v>
      </c>
      <c r="C175" s="15" t="s">
        <v>254</v>
      </c>
      <c r="D175" s="15" t="s">
        <v>255</v>
      </c>
      <c r="E175" s="15" t="s">
        <v>154</v>
      </c>
      <c r="F175" s="15" t="s">
        <v>977</v>
      </c>
      <c r="G175" s="18" t="s">
        <v>983</v>
      </c>
      <c r="H175" s="15" t="s">
        <v>984</v>
      </c>
      <c r="I175" s="15" t="s">
        <v>384</v>
      </c>
      <c r="J175" s="39">
        <v>44866</v>
      </c>
      <c r="K175" s="39">
        <v>45017</v>
      </c>
      <c r="L175" s="15" t="s">
        <v>39</v>
      </c>
      <c r="M175" s="15" t="s">
        <v>39</v>
      </c>
      <c r="N175" s="37" t="s">
        <v>985</v>
      </c>
      <c r="O175" s="59" t="s">
        <v>849</v>
      </c>
      <c r="P175" s="60">
        <v>7</v>
      </c>
      <c r="Q175" s="80" t="s">
        <v>42</v>
      </c>
      <c r="R175" s="92">
        <v>7</v>
      </c>
      <c r="S175" s="92"/>
      <c r="T175" s="37" t="s">
        <v>986</v>
      </c>
    </row>
    <row r="176" s="1" customFormat="1" ht="33.75" spans="1:20">
      <c r="A176" s="26">
        <v>161</v>
      </c>
      <c r="B176" s="15" t="s">
        <v>31</v>
      </c>
      <c r="C176" s="15" t="s">
        <v>254</v>
      </c>
      <c r="D176" s="15" t="s">
        <v>255</v>
      </c>
      <c r="E176" s="15" t="s">
        <v>154</v>
      </c>
      <c r="F176" s="15" t="s">
        <v>977</v>
      </c>
      <c r="G176" s="18" t="s">
        <v>987</v>
      </c>
      <c r="H176" s="15" t="s">
        <v>988</v>
      </c>
      <c r="I176" s="15" t="s">
        <v>384</v>
      </c>
      <c r="J176" s="39">
        <v>44866</v>
      </c>
      <c r="K176" s="39">
        <v>45017</v>
      </c>
      <c r="L176" s="15" t="s">
        <v>39</v>
      </c>
      <c r="M176" s="15" t="s">
        <v>39</v>
      </c>
      <c r="N176" s="37" t="s">
        <v>989</v>
      </c>
      <c r="O176" s="59" t="s">
        <v>990</v>
      </c>
      <c r="P176" s="60">
        <v>13</v>
      </c>
      <c r="Q176" s="80" t="s">
        <v>42</v>
      </c>
      <c r="R176" s="92">
        <v>13</v>
      </c>
      <c r="S176" s="92"/>
      <c r="T176" s="37" t="s">
        <v>991</v>
      </c>
    </row>
    <row r="177" s="1" customFormat="1" ht="33.75" spans="1:20">
      <c r="A177" s="26">
        <v>162</v>
      </c>
      <c r="B177" s="15" t="s">
        <v>31</v>
      </c>
      <c r="C177" s="15" t="s">
        <v>254</v>
      </c>
      <c r="D177" s="15" t="s">
        <v>255</v>
      </c>
      <c r="E177" s="15" t="s">
        <v>154</v>
      </c>
      <c r="F177" s="15" t="s">
        <v>977</v>
      </c>
      <c r="G177" s="18" t="s">
        <v>992</v>
      </c>
      <c r="H177" s="15" t="s">
        <v>993</v>
      </c>
      <c r="I177" s="15" t="s">
        <v>384</v>
      </c>
      <c r="J177" s="39">
        <v>44866</v>
      </c>
      <c r="K177" s="39">
        <v>45017</v>
      </c>
      <c r="L177" s="15" t="s">
        <v>39</v>
      </c>
      <c r="M177" s="15" t="s">
        <v>39</v>
      </c>
      <c r="N177" s="37" t="s">
        <v>994</v>
      </c>
      <c r="O177" s="59" t="s">
        <v>995</v>
      </c>
      <c r="P177" s="60">
        <v>83</v>
      </c>
      <c r="Q177" s="80" t="s">
        <v>42</v>
      </c>
      <c r="R177" s="92">
        <v>83</v>
      </c>
      <c r="S177" s="92"/>
      <c r="T177" s="37" t="s">
        <v>996</v>
      </c>
    </row>
    <row r="178" s="1" customFormat="1" ht="33.75" spans="1:20">
      <c r="A178" s="26">
        <v>163</v>
      </c>
      <c r="B178" s="18" t="s">
        <v>31</v>
      </c>
      <c r="C178" s="18" t="s">
        <v>254</v>
      </c>
      <c r="D178" s="18" t="s">
        <v>255</v>
      </c>
      <c r="E178" s="18" t="s">
        <v>772</v>
      </c>
      <c r="F178" s="18" t="s">
        <v>997</v>
      </c>
      <c r="G178" s="18" t="s">
        <v>998</v>
      </c>
      <c r="H178" s="18" t="s">
        <v>999</v>
      </c>
      <c r="I178" s="18" t="s">
        <v>384</v>
      </c>
      <c r="J178" s="105">
        <v>44866</v>
      </c>
      <c r="K178" s="105">
        <v>45017</v>
      </c>
      <c r="L178" s="15" t="s">
        <v>39</v>
      </c>
      <c r="M178" s="15" t="s">
        <v>39</v>
      </c>
      <c r="N178" s="106" t="s">
        <v>1000</v>
      </c>
      <c r="O178" s="18" t="s">
        <v>1001</v>
      </c>
      <c r="P178" s="38">
        <v>6</v>
      </c>
      <c r="Q178" s="80" t="s">
        <v>42</v>
      </c>
      <c r="R178" s="30">
        <v>6</v>
      </c>
      <c r="S178" s="92"/>
      <c r="T178" s="106" t="s">
        <v>1002</v>
      </c>
    </row>
    <row r="179" s="1" customFormat="1" ht="41" customHeight="1" spans="1:20">
      <c r="A179" s="26">
        <v>164</v>
      </c>
      <c r="B179" s="18" t="s">
        <v>31</v>
      </c>
      <c r="C179" s="18" t="s">
        <v>254</v>
      </c>
      <c r="D179" s="18" t="s">
        <v>255</v>
      </c>
      <c r="E179" s="18" t="s">
        <v>772</v>
      </c>
      <c r="F179" s="18" t="s">
        <v>997</v>
      </c>
      <c r="G179" s="18" t="s">
        <v>1003</v>
      </c>
      <c r="H179" s="18" t="s">
        <v>1004</v>
      </c>
      <c r="I179" s="18" t="s">
        <v>384</v>
      </c>
      <c r="J179" s="105">
        <v>44866</v>
      </c>
      <c r="K179" s="105">
        <v>45017</v>
      </c>
      <c r="L179" s="15" t="s">
        <v>39</v>
      </c>
      <c r="M179" s="15" t="s">
        <v>39</v>
      </c>
      <c r="N179" s="106" t="s">
        <v>1005</v>
      </c>
      <c r="O179" s="18" t="s">
        <v>1006</v>
      </c>
      <c r="P179" s="38">
        <v>14</v>
      </c>
      <c r="Q179" s="80" t="s">
        <v>42</v>
      </c>
      <c r="R179" s="30">
        <v>14</v>
      </c>
      <c r="S179" s="92"/>
      <c r="T179" s="106" t="s">
        <v>1007</v>
      </c>
    </row>
    <row r="180" s="1" customFormat="1" ht="41" customHeight="1" spans="1:20">
      <c r="A180" s="26">
        <v>165</v>
      </c>
      <c r="B180" s="18" t="s">
        <v>31</v>
      </c>
      <c r="C180" s="18" t="s">
        <v>254</v>
      </c>
      <c r="D180" s="18" t="s">
        <v>255</v>
      </c>
      <c r="E180" s="18" t="s">
        <v>97</v>
      </c>
      <c r="F180" s="18" t="s">
        <v>498</v>
      </c>
      <c r="G180" s="18" t="s">
        <v>1008</v>
      </c>
      <c r="H180" s="18" t="s">
        <v>1009</v>
      </c>
      <c r="I180" s="18" t="s">
        <v>384</v>
      </c>
      <c r="J180" s="105">
        <v>44866</v>
      </c>
      <c r="K180" s="105">
        <v>45017</v>
      </c>
      <c r="L180" s="15" t="s">
        <v>39</v>
      </c>
      <c r="M180" s="15" t="s">
        <v>39</v>
      </c>
      <c r="N180" s="106" t="s">
        <v>1010</v>
      </c>
      <c r="O180" s="59" t="s">
        <v>1011</v>
      </c>
      <c r="P180" s="38">
        <v>22</v>
      </c>
      <c r="Q180" s="80" t="s">
        <v>42</v>
      </c>
      <c r="R180" s="30">
        <v>22</v>
      </c>
      <c r="S180" s="92"/>
      <c r="T180" s="106" t="s">
        <v>1012</v>
      </c>
    </row>
    <row r="181" s="1" customFormat="1" ht="41" customHeight="1" spans="1:20">
      <c r="A181" s="26">
        <v>166</v>
      </c>
      <c r="B181" s="18" t="s">
        <v>31</v>
      </c>
      <c r="C181" s="18" t="s">
        <v>254</v>
      </c>
      <c r="D181" s="18" t="s">
        <v>255</v>
      </c>
      <c r="E181" s="18" t="s">
        <v>97</v>
      </c>
      <c r="F181" s="18" t="s">
        <v>498</v>
      </c>
      <c r="G181" s="18" t="s">
        <v>1013</v>
      </c>
      <c r="H181" s="18" t="s">
        <v>1014</v>
      </c>
      <c r="I181" s="18" t="s">
        <v>384</v>
      </c>
      <c r="J181" s="105">
        <v>44866</v>
      </c>
      <c r="K181" s="105">
        <v>45017</v>
      </c>
      <c r="L181" s="15" t="s">
        <v>39</v>
      </c>
      <c r="M181" s="15" t="s">
        <v>39</v>
      </c>
      <c r="N181" s="106" t="s">
        <v>1015</v>
      </c>
      <c r="O181" s="59" t="s">
        <v>1016</v>
      </c>
      <c r="P181" s="38">
        <v>30</v>
      </c>
      <c r="Q181" s="80" t="s">
        <v>42</v>
      </c>
      <c r="R181" s="30">
        <v>30</v>
      </c>
      <c r="S181" s="92"/>
      <c r="T181" s="106" t="s">
        <v>1017</v>
      </c>
    </row>
    <row r="182" s="1" customFormat="1" ht="41" customHeight="1" spans="1:20">
      <c r="A182" s="26">
        <v>167</v>
      </c>
      <c r="B182" s="18" t="s">
        <v>31</v>
      </c>
      <c r="C182" s="18" t="s">
        <v>254</v>
      </c>
      <c r="D182" s="18" t="s">
        <v>255</v>
      </c>
      <c r="E182" s="18" t="s">
        <v>97</v>
      </c>
      <c r="F182" s="18" t="s">
        <v>498</v>
      </c>
      <c r="G182" s="18" t="s">
        <v>1018</v>
      </c>
      <c r="H182" s="18" t="s">
        <v>1019</v>
      </c>
      <c r="I182" s="18" t="s">
        <v>384</v>
      </c>
      <c r="J182" s="105">
        <v>44866</v>
      </c>
      <c r="K182" s="105">
        <v>45017</v>
      </c>
      <c r="L182" s="15" t="s">
        <v>39</v>
      </c>
      <c r="M182" s="15" t="s">
        <v>39</v>
      </c>
      <c r="N182" s="106" t="s">
        <v>1020</v>
      </c>
      <c r="O182" s="59" t="s">
        <v>1021</v>
      </c>
      <c r="P182" s="38">
        <v>14</v>
      </c>
      <c r="Q182" s="80" t="s">
        <v>42</v>
      </c>
      <c r="R182" s="30">
        <v>14</v>
      </c>
      <c r="S182" s="92"/>
      <c r="T182" s="106" t="s">
        <v>1022</v>
      </c>
    </row>
    <row r="183" s="1" customFormat="1" ht="41" customHeight="1" spans="1:20">
      <c r="A183" s="26">
        <v>168</v>
      </c>
      <c r="B183" s="18" t="s">
        <v>31</v>
      </c>
      <c r="C183" s="18" t="s">
        <v>254</v>
      </c>
      <c r="D183" s="18" t="s">
        <v>255</v>
      </c>
      <c r="E183" s="18" t="s">
        <v>97</v>
      </c>
      <c r="F183" s="18" t="s">
        <v>498</v>
      </c>
      <c r="G183" s="18" t="s">
        <v>1023</v>
      </c>
      <c r="H183" s="18" t="s">
        <v>1024</v>
      </c>
      <c r="I183" s="18" t="s">
        <v>384</v>
      </c>
      <c r="J183" s="105">
        <v>44866</v>
      </c>
      <c r="K183" s="105">
        <v>45017</v>
      </c>
      <c r="L183" s="15" t="s">
        <v>39</v>
      </c>
      <c r="M183" s="15" t="s">
        <v>39</v>
      </c>
      <c r="N183" s="106" t="s">
        <v>1025</v>
      </c>
      <c r="O183" s="59" t="s">
        <v>1026</v>
      </c>
      <c r="P183" s="38">
        <v>29</v>
      </c>
      <c r="Q183" s="80" t="s">
        <v>42</v>
      </c>
      <c r="R183" s="30">
        <v>29</v>
      </c>
      <c r="S183" s="92"/>
      <c r="T183" s="106" t="s">
        <v>1027</v>
      </c>
    </row>
    <row r="184" s="1" customFormat="1" ht="33.75" spans="1:20">
      <c r="A184" s="26">
        <v>169</v>
      </c>
      <c r="B184" s="18" t="s">
        <v>31</v>
      </c>
      <c r="C184" s="18" t="s">
        <v>254</v>
      </c>
      <c r="D184" s="18" t="s">
        <v>255</v>
      </c>
      <c r="E184" s="18" t="s">
        <v>97</v>
      </c>
      <c r="F184" s="18" t="s">
        <v>498</v>
      </c>
      <c r="G184" s="18" t="s">
        <v>1028</v>
      </c>
      <c r="H184" s="18" t="s">
        <v>1029</v>
      </c>
      <c r="I184" s="18" t="s">
        <v>384</v>
      </c>
      <c r="J184" s="105">
        <v>44866</v>
      </c>
      <c r="K184" s="105">
        <v>45017</v>
      </c>
      <c r="L184" s="15" t="s">
        <v>39</v>
      </c>
      <c r="M184" s="15" t="s">
        <v>39</v>
      </c>
      <c r="N184" s="106" t="s">
        <v>1030</v>
      </c>
      <c r="O184" s="59" t="s">
        <v>1031</v>
      </c>
      <c r="P184" s="38">
        <v>17</v>
      </c>
      <c r="Q184" s="80" t="s">
        <v>42</v>
      </c>
      <c r="R184" s="30">
        <v>17</v>
      </c>
      <c r="S184" s="92"/>
      <c r="T184" s="106" t="s">
        <v>1032</v>
      </c>
    </row>
    <row r="185" s="1" customFormat="1" ht="45" spans="1:20">
      <c r="A185" s="26">
        <v>170</v>
      </c>
      <c r="B185" s="18" t="s">
        <v>31</v>
      </c>
      <c r="C185" s="18" t="s">
        <v>254</v>
      </c>
      <c r="D185" s="18" t="s">
        <v>255</v>
      </c>
      <c r="E185" s="18" t="s">
        <v>772</v>
      </c>
      <c r="F185" s="18" t="s">
        <v>1033</v>
      </c>
      <c r="G185" s="18" t="s">
        <v>1034</v>
      </c>
      <c r="H185" s="18" t="s">
        <v>1035</v>
      </c>
      <c r="I185" s="18" t="s">
        <v>384</v>
      </c>
      <c r="J185" s="105">
        <v>44866</v>
      </c>
      <c r="K185" s="105">
        <v>45017</v>
      </c>
      <c r="L185" s="15" t="s">
        <v>39</v>
      </c>
      <c r="M185" s="15" t="s">
        <v>39</v>
      </c>
      <c r="N185" s="106" t="s">
        <v>1036</v>
      </c>
      <c r="O185" s="59" t="s">
        <v>1037</v>
      </c>
      <c r="P185" s="38">
        <v>56</v>
      </c>
      <c r="Q185" s="80" t="s">
        <v>42</v>
      </c>
      <c r="R185" s="30">
        <v>56</v>
      </c>
      <c r="S185" s="92"/>
      <c r="T185" s="106" t="s">
        <v>1038</v>
      </c>
    </row>
    <row r="186" s="1" customFormat="1" ht="33.75" spans="1:20">
      <c r="A186" s="26">
        <v>171</v>
      </c>
      <c r="B186" s="18" t="s">
        <v>31</v>
      </c>
      <c r="C186" s="18" t="s">
        <v>254</v>
      </c>
      <c r="D186" s="18" t="s">
        <v>255</v>
      </c>
      <c r="E186" s="18" t="s">
        <v>772</v>
      </c>
      <c r="F186" s="18" t="s">
        <v>123</v>
      </c>
      <c r="G186" s="18" t="s">
        <v>1039</v>
      </c>
      <c r="H186" s="18" t="s">
        <v>1040</v>
      </c>
      <c r="I186" s="18" t="s">
        <v>384</v>
      </c>
      <c r="J186" s="105">
        <v>44866</v>
      </c>
      <c r="K186" s="105">
        <v>45017</v>
      </c>
      <c r="L186" s="15" t="s">
        <v>39</v>
      </c>
      <c r="M186" s="15" t="s">
        <v>39</v>
      </c>
      <c r="N186" s="106" t="s">
        <v>1041</v>
      </c>
      <c r="O186" s="59" t="s">
        <v>1042</v>
      </c>
      <c r="P186" s="38">
        <v>11</v>
      </c>
      <c r="Q186" s="80" t="s">
        <v>42</v>
      </c>
      <c r="R186" s="30">
        <v>11</v>
      </c>
      <c r="S186" s="92"/>
      <c r="T186" s="106" t="s">
        <v>1043</v>
      </c>
    </row>
    <row r="187" s="1" customFormat="1" ht="45" spans="1:20">
      <c r="A187" s="26">
        <v>172</v>
      </c>
      <c r="B187" s="18" t="s">
        <v>31</v>
      </c>
      <c r="C187" s="18" t="s">
        <v>254</v>
      </c>
      <c r="D187" s="18" t="s">
        <v>255</v>
      </c>
      <c r="E187" s="18" t="s">
        <v>97</v>
      </c>
      <c r="F187" s="18" t="s">
        <v>1044</v>
      </c>
      <c r="G187" s="18" t="s">
        <v>1045</v>
      </c>
      <c r="H187" s="18" t="s">
        <v>1046</v>
      </c>
      <c r="I187" s="18" t="s">
        <v>384</v>
      </c>
      <c r="J187" s="105">
        <v>44866</v>
      </c>
      <c r="K187" s="105">
        <v>45017</v>
      </c>
      <c r="L187" s="15" t="s">
        <v>39</v>
      </c>
      <c r="M187" s="15" t="s">
        <v>39</v>
      </c>
      <c r="N187" s="106" t="s">
        <v>1047</v>
      </c>
      <c r="O187" s="59" t="s">
        <v>1048</v>
      </c>
      <c r="P187" s="38">
        <v>29</v>
      </c>
      <c r="Q187" s="80" t="s">
        <v>42</v>
      </c>
      <c r="R187" s="30">
        <v>29</v>
      </c>
      <c r="S187" s="92"/>
      <c r="T187" s="106" t="s">
        <v>1049</v>
      </c>
    </row>
    <row r="188" s="1" customFormat="1" ht="33.75" spans="1:20">
      <c r="A188" s="26">
        <v>173</v>
      </c>
      <c r="B188" s="18" t="s">
        <v>31</v>
      </c>
      <c r="C188" s="18" t="s">
        <v>254</v>
      </c>
      <c r="D188" s="18" t="s">
        <v>255</v>
      </c>
      <c r="E188" s="18" t="s">
        <v>97</v>
      </c>
      <c r="F188" s="18" t="s">
        <v>1050</v>
      </c>
      <c r="G188" s="18" t="s">
        <v>1051</v>
      </c>
      <c r="H188" s="18" t="s">
        <v>1052</v>
      </c>
      <c r="I188" s="18" t="s">
        <v>384</v>
      </c>
      <c r="J188" s="105">
        <v>44866</v>
      </c>
      <c r="K188" s="105">
        <v>45017</v>
      </c>
      <c r="L188" s="15" t="s">
        <v>39</v>
      </c>
      <c r="M188" s="15" t="s">
        <v>39</v>
      </c>
      <c r="N188" s="106" t="s">
        <v>1053</v>
      </c>
      <c r="O188" s="59" t="s">
        <v>1021</v>
      </c>
      <c r="P188" s="38">
        <v>19</v>
      </c>
      <c r="Q188" s="80" t="s">
        <v>42</v>
      </c>
      <c r="R188" s="30">
        <v>19</v>
      </c>
      <c r="S188" s="92"/>
      <c r="T188" s="106" t="s">
        <v>1054</v>
      </c>
    </row>
    <row r="189" s="1" customFormat="1" ht="35.25" spans="1:20">
      <c r="A189" s="26">
        <v>174</v>
      </c>
      <c r="B189" s="18" t="s">
        <v>31</v>
      </c>
      <c r="C189" s="18" t="s">
        <v>254</v>
      </c>
      <c r="D189" s="18" t="s">
        <v>255</v>
      </c>
      <c r="E189" s="18" t="s">
        <v>772</v>
      </c>
      <c r="F189" s="18" t="s">
        <v>1055</v>
      </c>
      <c r="G189" s="18" t="s">
        <v>1056</v>
      </c>
      <c r="H189" s="18" t="s">
        <v>1057</v>
      </c>
      <c r="I189" s="18" t="s">
        <v>384</v>
      </c>
      <c r="J189" s="105">
        <v>44866</v>
      </c>
      <c r="K189" s="105">
        <v>45017</v>
      </c>
      <c r="L189" s="15" t="s">
        <v>39</v>
      </c>
      <c r="M189" s="15" t="s">
        <v>39</v>
      </c>
      <c r="N189" s="106" t="s">
        <v>1058</v>
      </c>
      <c r="O189" s="59" t="s">
        <v>1059</v>
      </c>
      <c r="P189" s="38">
        <v>8</v>
      </c>
      <c r="Q189" s="80" t="s">
        <v>42</v>
      </c>
      <c r="R189" s="30">
        <v>8</v>
      </c>
      <c r="S189" s="92"/>
      <c r="T189" s="106" t="s">
        <v>1060</v>
      </c>
    </row>
    <row r="190" s="1" customFormat="1" ht="35.25" spans="1:20">
      <c r="A190" s="26">
        <v>175</v>
      </c>
      <c r="B190" s="18" t="s">
        <v>31</v>
      </c>
      <c r="C190" s="18" t="s">
        <v>254</v>
      </c>
      <c r="D190" s="18" t="s">
        <v>255</v>
      </c>
      <c r="E190" s="18" t="s">
        <v>772</v>
      </c>
      <c r="F190" s="18" t="s">
        <v>1055</v>
      </c>
      <c r="G190" s="18" t="s">
        <v>1061</v>
      </c>
      <c r="H190" s="18" t="s">
        <v>1062</v>
      </c>
      <c r="I190" s="18" t="s">
        <v>384</v>
      </c>
      <c r="J190" s="105">
        <v>44866</v>
      </c>
      <c r="K190" s="105">
        <v>45017</v>
      </c>
      <c r="L190" s="15" t="s">
        <v>39</v>
      </c>
      <c r="M190" s="15" t="s">
        <v>39</v>
      </c>
      <c r="N190" s="106" t="s">
        <v>1063</v>
      </c>
      <c r="O190" s="59" t="s">
        <v>1064</v>
      </c>
      <c r="P190" s="38">
        <v>20</v>
      </c>
      <c r="Q190" s="80" t="s">
        <v>42</v>
      </c>
      <c r="R190" s="30">
        <v>20</v>
      </c>
      <c r="S190" s="92"/>
      <c r="T190" s="106" t="s">
        <v>1065</v>
      </c>
    </row>
    <row r="191" s="1" customFormat="1" ht="35.25" spans="1:20">
      <c r="A191" s="26">
        <v>176</v>
      </c>
      <c r="B191" s="18" t="s">
        <v>31</v>
      </c>
      <c r="C191" s="18" t="s">
        <v>254</v>
      </c>
      <c r="D191" s="18" t="s">
        <v>255</v>
      </c>
      <c r="E191" s="18" t="s">
        <v>772</v>
      </c>
      <c r="F191" s="18" t="s">
        <v>1055</v>
      </c>
      <c r="G191" s="18" t="s">
        <v>1066</v>
      </c>
      <c r="H191" s="18" t="s">
        <v>1067</v>
      </c>
      <c r="I191" s="18" t="s">
        <v>384</v>
      </c>
      <c r="J191" s="105">
        <v>44866</v>
      </c>
      <c r="K191" s="105">
        <v>45017</v>
      </c>
      <c r="L191" s="15" t="s">
        <v>39</v>
      </c>
      <c r="M191" s="15" t="s">
        <v>39</v>
      </c>
      <c r="N191" s="106" t="s">
        <v>1068</v>
      </c>
      <c r="O191" s="59" t="s">
        <v>1069</v>
      </c>
      <c r="P191" s="38">
        <v>69</v>
      </c>
      <c r="Q191" s="80" t="s">
        <v>42</v>
      </c>
      <c r="R191" s="30">
        <v>69</v>
      </c>
      <c r="S191" s="92"/>
      <c r="T191" s="106" t="s">
        <v>1070</v>
      </c>
    </row>
    <row r="192" s="1" customFormat="1" ht="33.75" spans="1:20">
      <c r="A192" s="26">
        <v>177</v>
      </c>
      <c r="B192" s="18" t="s">
        <v>31</v>
      </c>
      <c r="C192" s="18" t="s">
        <v>254</v>
      </c>
      <c r="D192" s="18" t="s">
        <v>255</v>
      </c>
      <c r="E192" s="18" t="s">
        <v>772</v>
      </c>
      <c r="F192" s="18" t="s">
        <v>1071</v>
      </c>
      <c r="G192" s="18" t="s">
        <v>1072</v>
      </c>
      <c r="H192" s="18" t="s">
        <v>1073</v>
      </c>
      <c r="I192" s="18" t="s">
        <v>384</v>
      </c>
      <c r="J192" s="105">
        <v>44866</v>
      </c>
      <c r="K192" s="105">
        <v>45017</v>
      </c>
      <c r="L192" s="15" t="s">
        <v>39</v>
      </c>
      <c r="M192" s="15" t="s">
        <v>39</v>
      </c>
      <c r="N192" s="106" t="s">
        <v>1074</v>
      </c>
      <c r="O192" s="18" t="s">
        <v>882</v>
      </c>
      <c r="P192" s="38">
        <v>17</v>
      </c>
      <c r="Q192" s="80" t="s">
        <v>42</v>
      </c>
      <c r="R192" s="30">
        <v>17</v>
      </c>
      <c r="S192" s="92"/>
      <c r="T192" s="106" t="s">
        <v>1075</v>
      </c>
    </row>
    <row r="193" s="1" customFormat="1" ht="33.75" spans="1:20">
      <c r="A193" s="26">
        <v>178</v>
      </c>
      <c r="B193" s="18" t="s">
        <v>31</v>
      </c>
      <c r="C193" s="18" t="s">
        <v>254</v>
      </c>
      <c r="D193" s="18" t="s">
        <v>255</v>
      </c>
      <c r="E193" s="18" t="s">
        <v>772</v>
      </c>
      <c r="F193" s="18" t="s">
        <v>773</v>
      </c>
      <c r="G193" s="18" t="s">
        <v>1076</v>
      </c>
      <c r="H193" s="18" t="s">
        <v>1077</v>
      </c>
      <c r="I193" s="18" t="s">
        <v>384</v>
      </c>
      <c r="J193" s="105">
        <v>44866</v>
      </c>
      <c r="K193" s="105">
        <v>45017</v>
      </c>
      <c r="L193" s="15" t="s">
        <v>39</v>
      </c>
      <c r="M193" s="15" t="s">
        <v>39</v>
      </c>
      <c r="N193" s="106" t="s">
        <v>1078</v>
      </c>
      <c r="O193" s="59" t="s">
        <v>865</v>
      </c>
      <c r="P193" s="38">
        <v>18</v>
      </c>
      <c r="Q193" s="80" t="s">
        <v>42</v>
      </c>
      <c r="R193" s="30">
        <v>18</v>
      </c>
      <c r="S193" s="92"/>
      <c r="T193" s="106" t="s">
        <v>1079</v>
      </c>
    </row>
    <row r="194" s="1" customFormat="1" ht="33.75" spans="1:20">
      <c r="A194" s="26">
        <v>179</v>
      </c>
      <c r="B194" s="18" t="s">
        <v>31</v>
      </c>
      <c r="C194" s="18" t="s">
        <v>254</v>
      </c>
      <c r="D194" s="18" t="s">
        <v>255</v>
      </c>
      <c r="E194" s="18" t="s">
        <v>772</v>
      </c>
      <c r="F194" s="18" t="s">
        <v>1080</v>
      </c>
      <c r="G194" s="18" t="s">
        <v>1081</v>
      </c>
      <c r="H194" s="18" t="s">
        <v>1082</v>
      </c>
      <c r="I194" s="18" t="s">
        <v>384</v>
      </c>
      <c r="J194" s="105">
        <v>44866</v>
      </c>
      <c r="K194" s="105">
        <v>45017</v>
      </c>
      <c r="L194" s="15" t="s">
        <v>39</v>
      </c>
      <c r="M194" s="15" t="s">
        <v>39</v>
      </c>
      <c r="N194" s="106" t="s">
        <v>1083</v>
      </c>
      <c r="O194" s="59" t="s">
        <v>1084</v>
      </c>
      <c r="P194" s="38">
        <v>16</v>
      </c>
      <c r="Q194" s="80" t="s">
        <v>42</v>
      </c>
      <c r="R194" s="30">
        <v>16</v>
      </c>
      <c r="S194" s="92"/>
      <c r="T194" s="106" t="s">
        <v>1085</v>
      </c>
    </row>
    <row r="195" s="1" customFormat="1" ht="35.25" spans="1:20">
      <c r="A195" s="26">
        <v>180</v>
      </c>
      <c r="B195" s="18" t="s">
        <v>31</v>
      </c>
      <c r="C195" s="18" t="s">
        <v>254</v>
      </c>
      <c r="D195" s="18" t="s">
        <v>255</v>
      </c>
      <c r="E195" s="18" t="s">
        <v>772</v>
      </c>
      <c r="F195" s="18" t="s">
        <v>1086</v>
      </c>
      <c r="G195" s="18" t="s">
        <v>1087</v>
      </c>
      <c r="H195" s="18" t="s">
        <v>1088</v>
      </c>
      <c r="I195" s="18" t="s">
        <v>384</v>
      </c>
      <c r="J195" s="105">
        <v>44866</v>
      </c>
      <c r="K195" s="105">
        <v>45017</v>
      </c>
      <c r="L195" s="15" t="s">
        <v>39</v>
      </c>
      <c r="M195" s="15" t="s">
        <v>39</v>
      </c>
      <c r="N195" s="106" t="s">
        <v>1089</v>
      </c>
      <c r="O195" s="59" t="s">
        <v>1090</v>
      </c>
      <c r="P195" s="38">
        <v>25</v>
      </c>
      <c r="Q195" s="80" t="s">
        <v>42</v>
      </c>
      <c r="R195" s="30">
        <v>25</v>
      </c>
      <c r="S195" s="92"/>
      <c r="T195" s="106" t="s">
        <v>1091</v>
      </c>
    </row>
    <row r="196" s="1" customFormat="1" ht="43" customHeight="1" spans="1:20">
      <c r="A196" s="26">
        <v>181</v>
      </c>
      <c r="B196" s="18" t="s">
        <v>31</v>
      </c>
      <c r="C196" s="18" t="s">
        <v>254</v>
      </c>
      <c r="D196" s="18" t="s">
        <v>255</v>
      </c>
      <c r="E196" s="18" t="s">
        <v>772</v>
      </c>
      <c r="F196" s="18" t="s">
        <v>1086</v>
      </c>
      <c r="G196" s="18" t="s">
        <v>1092</v>
      </c>
      <c r="H196" s="18" t="s">
        <v>1093</v>
      </c>
      <c r="I196" s="18" t="s">
        <v>384</v>
      </c>
      <c r="J196" s="105">
        <v>44866</v>
      </c>
      <c r="K196" s="105">
        <v>45017</v>
      </c>
      <c r="L196" s="15" t="s">
        <v>39</v>
      </c>
      <c r="M196" s="15" t="s">
        <v>39</v>
      </c>
      <c r="N196" s="106" t="s">
        <v>1094</v>
      </c>
      <c r="O196" s="59" t="s">
        <v>1095</v>
      </c>
      <c r="P196" s="38">
        <v>87</v>
      </c>
      <c r="Q196" s="80" t="s">
        <v>42</v>
      </c>
      <c r="R196" s="30">
        <v>87</v>
      </c>
      <c r="S196" s="92"/>
      <c r="T196" s="106" t="s">
        <v>1096</v>
      </c>
    </row>
    <row r="197" s="1" customFormat="1" ht="56.25" spans="1:20">
      <c r="A197" s="26">
        <v>182</v>
      </c>
      <c r="B197" s="18" t="s">
        <v>31</v>
      </c>
      <c r="C197" s="18" t="s">
        <v>254</v>
      </c>
      <c r="D197" s="18" t="s">
        <v>255</v>
      </c>
      <c r="E197" s="18" t="s">
        <v>772</v>
      </c>
      <c r="F197" s="18" t="s">
        <v>1097</v>
      </c>
      <c r="G197" s="18" t="s">
        <v>1098</v>
      </c>
      <c r="H197" s="18" t="s">
        <v>1099</v>
      </c>
      <c r="I197" s="18" t="s">
        <v>1100</v>
      </c>
      <c r="J197" s="105">
        <v>44866</v>
      </c>
      <c r="K197" s="105">
        <v>45017</v>
      </c>
      <c r="L197" s="15" t="s">
        <v>39</v>
      </c>
      <c r="M197" s="15" t="s">
        <v>39</v>
      </c>
      <c r="N197" s="106" t="s">
        <v>1101</v>
      </c>
      <c r="O197" s="59" t="s">
        <v>1102</v>
      </c>
      <c r="P197" s="38">
        <v>35</v>
      </c>
      <c r="Q197" s="80" t="s">
        <v>42</v>
      </c>
      <c r="R197" s="30">
        <v>35</v>
      </c>
      <c r="S197" s="92"/>
      <c r="T197" s="106" t="s">
        <v>1103</v>
      </c>
    </row>
    <row r="198" s="1" customFormat="1" ht="33.75" spans="1:20">
      <c r="A198" s="26">
        <v>183</v>
      </c>
      <c r="B198" s="18" t="s">
        <v>31</v>
      </c>
      <c r="C198" s="18" t="s">
        <v>254</v>
      </c>
      <c r="D198" s="18" t="s">
        <v>255</v>
      </c>
      <c r="E198" s="18" t="s">
        <v>772</v>
      </c>
      <c r="F198" s="18" t="s">
        <v>1104</v>
      </c>
      <c r="G198" s="18" t="s">
        <v>1105</v>
      </c>
      <c r="H198" s="18" t="s">
        <v>1106</v>
      </c>
      <c r="I198" s="18" t="s">
        <v>384</v>
      </c>
      <c r="J198" s="105">
        <v>44866</v>
      </c>
      <c r="K198" s="105">
        <v>45017</v>
      </c>
      <c r="L198" s="15" t="s">
        <v>39</v>
      </c>
      <c r="M198" s="15" t="s">
        <v>39</v>
      </c>
      <c r="N198" s="106" t="s">
        <v>1107</v>
      </c>
      <c r="O198" s="59" t="s">
        <v>1108</v>
      </c>
      <c r="P198" s="38">
        <v>45</v>
      </c>
      <c r="Q198" s="80" t="s">
        <v>42</v>
      </c>
      <c r="R198" s="30">
        <v>45</v>
      </c>
      <c r="S198" s="92"/>
      <c r="T198" s="106" t="s">
        <v>1109</v>
      </c>
    </row>
    <row r="199" s="1" customFormat="1" ht="33.75" spans="1:20">
      <c r="A199" s="26">
        <v>184</v>
      </c>
      <c r="B199" s="18" t="s">
        <v>31</v>
      </c>
      <c r="C199" s="18" t="s">
        <v>254</v>
      </c>
      <c r="D199" s="18" t="s">
        <v>255</v>
      </c>
      <c r="E199" s="18" t="s">
        <v>772</v>
      </c>
      <c r="F199" s="18" t="s">
        <v>1110</v>
      </c>
      <c r="G199" s="18" t="s">
        <v>1111</v>
      </c>
      <c r="H199" s="18" t="s">
        <v>1112</v>
      </c>
      <c r="I199" s="18" t="s">
        <v>384</v>
      </c>
      <c r="J199" s="105">
        <v>44866</v>
      </c>
      <c r="K199" s="105">
        <v>45017</v>
      </c>
      <c r="L199" s="15" t="s">
        <v>39</v>
      </c>
      <c r="M199" s="15" t="s">
        <v>39</v>
      </c>
      <c r="N199" s="106" t="s">
        <v>1113</v>
      </c>
      <c r="O199" s="59" t="s">
        <v>1114</v>
      </c>
      <c r="P199" s="38">
        <v>11</v>
      </c>
      <c r="Q199" s="80" t="s">
        <v>42</v>
      </c>
      <c r="R199" s="30">
        <v>11</v>
      </c>
      <c r="S199" s="92"/>
      <c r="T199" s="106" t="s">
        <v>1115</v>
      </c>
    </row>
    <row r="200" s="1" customFormat="1" ht="45" spans="1:20">
      <c r="A200" s="26">
        <v>185</v>
      </c>
      <c r="B200" s="18" t="s">
        <v>31</v>
      </c>
      <c r="C200" s="18" t="s">
        <v>254</v>
      </c>
      <c r="D200" s="18" t="s">
        <v>255</v>
      </c>
      <c r="E200" s="18" t="s">
        <v>772</v>
      </c>
      <c r="F200" s="18" t="s">
        <v>1116</v>
      </c>
      <c r="G200" s="18" t="s">
        <v>1117</v>
      </c>
      <c r="H200" s="18" t="s">
        <v>1118</v>
      </c>
      <c r="I200" s="18" t="s">
        <v>384</v>
      </c>
      <c r="J200" s="105">
        <v>44866</v>
      </c>
      <c r="K200" s="105">
        <v>45017</v>
      </c>
      <c r="L200" s="15" t="s">
        <v>39</v>
      </c>
      <c r="M200" s="15" t="s">
        <v>39</v>
      </c>
      <c r="N200" s="106" t="s">
        <v>1119</v>
      </c>
      <c r="O200" s="59" t="s">
        <v>1120</v>
      </c>
      <c r="P200" s="38">
        <v>20</v>
      </c>
      <c r="Q200" s="80" t="s">
        <v>42</v>
      </c>
      <c r="R200" s="30">
        <v>20</v>
      </c>
      <c r="S200" s="92"/>
      <c r="T200" s="106" t="s">
        <v>1121</v>
      </c>
    </row>
    <row r="201" s="1" customFormat="1" ht="33.75" spans="1:20">
      <c r="A201" s="26">
        <v>186</v>
      </c>
      <c r="B201" s="18" t="s">
        <v>31</v>
      </c>
      <c r="C201" s="18" t="s">
        <v>254</v>
      </c>
      <c r="D201" s="18" t="s">
        <v>255</v>
      </c>
      <c r="E201" s="18" t="s">
        <v>97</v>
      </c>
      <c r="F201" s="18" t="s">
        <v>148</v>
      </c>
      <c r="G201" s="18" t="s">
        <v>1122</v>
      </c>
      <c r="H201" s="18" t="s">
        <v>1123</v>
      </c>
      <c r="I201" s="18" t="s">
        <v>384</v>
      </c>
      <c r="J201" s="105">
        <v>44866</v>
      </c>
      <c r="K201" s="105">
        <v>45017</v>
      </c>
      <c r="L201" s="15" t="s">
        <v>39</v>
      </c>
      <c r="M201" s="15" t="s">
        <v>39</v>
      </c>
      <c r="N201" s="106" t="s">
        <v>1124</v>
      </c>
      <c r="O201" s="18" t="s">
        <v>1125</v>
      </c>
      <c r="P201" s="38">
        <v>24</v>
      </c>
      <c r="Q201" s="80" t="s">
        <v>42</v>
      </c>
      <c r="R201" s="30">
        <v>24</v>
      </c>
      <c r="S201" s="92"/>
      <c r="T201" s="106" t="s">
        <v>1126</v>
      </c>
    </row>
    <row r="202" s="1" customFormat="1" ht="45" spans="1:20">
      <c r="A202" s="26">
        <v>187</v>
      </c>
      <c r="B202" s="18" t="s">
        <v>31</v>
      </c>
      <c r="C202" s="18" t="s">
        <v>254</v>
      </c>
      <c r="D202" s="18" t="s">
        <v>255</v>
      </c>
      <c r="E202" s="18" t="s">
        <v>772</v>
      </c>
      <c r="F202" s="18" t="s">
        <v>427</v>
      </c>
      <c r="G202" s="18" t="s">
        <v>1127</v>
      </c>
      <c r="H202" s="18" t="s">
        <v>1128</v>
      </c>
      <c r="I202" s="18" t="s">
        <v>384</v>
      </c>
      <c r="J202" s="105">
        <v>44866</v>
      </c>
      <c r="K202" s="105">
        <v>45017</v>
      </c>
      <c r="L202" s="15" t="s">
        <v>39</v>
      </c>
      <c r="M202" s="15" t="s">
        <v>39</v>
      </c>
      <c r="N202" s="106" t="s">
        <v>1129</v>
      </c>
      <c r="O202" s="59" t="s">
        <v>1130</v>
      </c>
      <c r="P202" s="38">
        <v>37</v>
      </c>
      <c r="Q202" s="80" t="s">
        <v>42</v>
      </c>
      <c r="R202" s="30">
        <v>37</v>
      </c>
      <c r="S202" s="92"/>
      <c r="T202" s="106" t="s">
        <v>1131</v>
      </c>
    </row>
    <row r="203" s="1" customFormat="1" ht="33.75" spans="1:20">
      <c r="A203" s="26">
        <v>188</v>
      </c>
      <c r="B203" s="18" t="s">
        <v>31</v>
      </c>
      <c r="C203" s="18" t="s">
        <v>254</v>
      </c>
      <c r="D203" s="18" t="s">
        <v>255</v>
      </c>
      <c r="E203" s="18" t="s">
        <v>772</v>
      </c>
      <c r="F203" s="18" t="s">
        <v>427</v>
      </c>
      <c r="G203" s="18" t="s">
        <v>1132</v>
      </c>
      <c r="H203" s="18" t="s">
        <v>1133</v>
      </c>
      <c r="I203" s="18" t="s">
        <v>384</v>
      </c>
      <c r="J203" s="105">
        <v>44866</v>
      </c>
      <c r="K203" s="105">
        <v>45017</v>
      </c>
      <c r="L203" s="15" t="s">
        <v>39</v>
      </c>
      <c r="M203" s="15" t="s">
        <v>39</v>
      </c>
      <c r="N203" s="106" t="s">
        <v>1134</v>
      </c>
      <c r="O203" s="59" t="s">
        <v>1135</v>
      </c>
      <c r="P203" s="38">
        <v>34</v>
      </c>
      <c r="Q203" s="80" t="s">
        <v>42</v>
      </c>
      <c r="R203" s="30">
        <v>34</v>
      </c>
      <c r="S203" s="92"/>
      <c r="T203" s="106" t="s">
        <v>1136</v>
      </c>
    </row>
    <row r="204" s="1" customFormat="1" ht="33.75" spans="1:20">
      <c r="A204" s="26">
        <v>189</v>
      </c>
      <c r="B204" s="18" t="s">
        <v>31</v>
      </c>
      <c r="C204" s="18" t="s">
        <v>254</v>
      </c>
      <c r="D204" s="18" t="s">
        <v>255</v>
      </c>
      <c r="E204" s="18" t="s">
        <v>97</v>
      </c>
      <c r="F204" s="18" t="s">
        <v>98</v>
      </c>
      <c r="G204" s="18" t="s">
        <v>1137</v>
      </c>
      <c r="H204" s="15" t="s">
        <v>1138</v>
      </c>
      <c r="I204" s="15" t="s">
        <v>384</v>
      </c>
      <c r="J204" s="105">
        <v>44866</v>
      </c>
      <c r="K204" s="105">
        <v>45017</v>
      </c>
      <c r="L204" s="15" t="s">
        <v>39</v>
      </c>
      <c r="M204" s="15" t="s">
        <v>39</v>
      </c>
      <c r="N204" s="37" t="s">
        <v>1139</v>
      </c>
      <c r="O204" s="59" t="s">
        <v>1140</v>
      </c>
      <c r="P204" s="60">
        <v>45</v>
      </c>
      <c r="Q204" s="80" t="s">
        <v>42</v>
      </c>
      <c r="R204" s="92">
        <v>45</v>
      </c>
      <c r="S204" s="30"/>
      <c r="T204" s="37" t="s">
        <v>1141</v>
      </c>
    </row>
    <row r="205" s="1" customFormat="1" ht="33.75" spans="1:20">
      <c r="A205" s="26">
        <v>190</v>
      </c>
      <c r="B205" s="18" t="s">
        <v>31</v>
      </c>
      <c r="C205" s="18" t="s">
        <v>254</v>
      </c>
      <c r="D205" s="18" t="s">
        <v>255</v>
      </c>
      <c r="E205" s="18" t="s">
        <v>772</v>
      </c>
      <c r="F205" s="18" t="s">
        <v>1142</v>
      </c>
      <c r="G205" s="18" t="s">
        <v>1143</v>
      </c>
      <c r="H205" s="18" t="s">
        <v>1144</v>
      </c>
      <c r="I205" s="18" t="s">
        <v>384</v>
      </c>
      <c r="J205" s="105">
        <v>44866</v>
      </c>
      <c r="K205" s="105">
        <v>45017</v>
      </c>
      <c r="L205" s="15" t="s">
        <v>39</v>
      </c>
      <c r="M205" s="15" t="s">
        <v>39</v>
      </c>
      <c r="N205" s="106" t="s">
        <v>1145</v>
      </c>
      <c r="O205" s="59" t="s">
        <v>1146</v>
      </c>
      <c r="P205" s="38">
        <v>6</v>
      </c>
      <c r="Q205" s="80" t="s">
        <v>42</v>
      </c>
      <c r="R205" s="30">
        <v>6</v>
      </c>
      <c r="S205" s="92"/>
      <c r="T205" s="117" t="s">
        <v>1147</v>
      </c>
    </row>
    <row r="206" s="1" customFormat="1" ht="45" spans="1:20">
      <c r="A206" s="26">
        <v>191</v>
      </c>
      <c r="B206" s="111" t="s">
        <v>31</v>
      </c>
      <c r="C206" s="111" t="s">
        <v>254</v>
      </c>
      <c r="D206" s="111" t="s">
        <v>255</v>
      </c>
      <c r="E206" s="111" t="s">
        <v>97</v>
      </c>
      <c r="F206" s="111" t="s">
        <v>1148</v>
      </c>
      <c r="G206" s="18" t="s">
        <v>1149</v>
      </c>
      <c r="H206" s="111" t="s">
        <v>1150</v>
      </c>
      <c r="I206" s="112" t="s">
        <v>384</v>
      </c>
      <c r="J206" s="113">
        <v>44866</v>
      </c>
      <c r="K206" s="113">
        <v>45017</v>
      </c>
      <c r="L206" s="15" t="s">
        <v>39</v>
      </c>
      <c r="M206" s="15" t="s">
        <v>39</v>
      </c>
      <c r="N206" s="114" t="s">
        <v>1151</v>
      </c>
      <c r="O206" s="98" t="s">
        <v>1152</v>
      </c>
      <c r="P206" s="71">
        <v>59</v>
      </c>
      <c r="Q206" s="80" t="s">
        <v>42</v>
      </c>
      <c r="R206" s="93">
        <v>59</v>
      </c>
      <c r="S206" s="92"/>
      <c r="T206" s="114" t="s">
        <v>1153</v>
      </c>
    </row>
    <row r="207" s="1" customFormat="1" ht="33.75" spans="1:20">
      <c r="A207" s="26">
        <v>192</v>
      </c>
      <c r="B207" s="18" t="s">
        <v>31</v>
      </c>
      <c r="C207" s="18" t="s">
        <v>254</v>
      </c>
      <c r="D207" s="18" t="s">
        <v>255</v>
      </c>
      <c r="E207" s="18" t="s">
        <v>772</v>
      </c>
      <c r="F207" s="18" t="s">
        <v>1154</v>
      </c>
      <c r="G207" s="18" t="s">
        <v>1155</v>
      </c>
      <c r="H207" s="18" t="s">
        <v>1156</v>
      </c>
      <c r="I207" s="18" t="s">
        <v>384</v>
      </c>
      <c r="J207" s="105">
        <v>44866</v>
      </c>
      <c r="K207" s="105">
        <v>45017</v>
      </c>
      <c r="L207" s="15" t="s">
        <v>39</v>
      </c>
      <c r="M207" s="15" t="s">
        <v>39</v>
      </c>
      <c r="N207" s="106" t="s">
        <v>1157</v>
      </c>
      <c r="O207" s="59" t="s">
        <v>953</v>
      </c>
      <c r="P207" s="38">
        <v>21</v>
      </c>
      <c r="Q207" s="80" t="s">
        <v>42</v>
      </c>
      <c r="R207" s="30">
        <v>21</v>
      </c>
      <c r="S207" s="92"/>
      <c r="T207" s="106" t="s">
        <v>1158</v>
      </c>
    </row>
    <row r="208" s="1" customFormat="1" ht="33.75" spans="1:20">
      <c r="A208" s="26">
        <v>193</v>
      </c>
      <c r="B208" s="18" t="s">
        <v>31</v>
      </c>
      <c r="C208" s="18" t="s">
        <v>254</v>
      </c>
      <c r="D208" s="18" t="s">
        <v>255</v>
      </c>
      <c r="E208" s="18" t="s">
        <v>772</v>
      </c>
      <c r="F208" s="18" t="s">
        <v>1154</v>
      </c>
      <c r="G208" s="18" t="s">
        <v>1159</v>
      </c>
      <c r="H208" s="18" t="s">
        <v>1160</v>
      </c>
      <c r="I208" s="18" t="s">
        <v>384</v>
      </c>
      <c r="J208" s="105">
        <v>44866</v>
      </c>
      <c r="K208" s="105">
        <v>45017</v>
      </c>
      <c r="L208" s="15" t="s">
        <v>39</v>
      </c>
      <c r="M208" s="15" t="s">
        <v>39</v>
      </c>
      <c r="N208" s="106" t="s">
        <v>1161</v>
      </c>
      <c r="O208" s="59" t="s">
        <v>921</v>
      </c>
      <c r="P208" s="38">
        <v>11</v>
      </c>
      <c r="Q208" s="80" t="s">
        <v>42</v>
      </c>
      <c r="R208" s="30">
        <v>11</v>
      </c>
      <c r="S208" s="92"/>
      <c r="T208" s="106" t="s">
        <v>1162</v>
      </c>
    </row>
    <row r="209" s="1" customFormat="1" ht="33.75" spans="1:20">
      <c r="A209" s="26">
        <v>194</v>
      </c>
      <c r="B209" s="18" t="s">
        <v>31</v>
      </c>
      <c r="C209" s="18" t="s">
        <v>254</v>
      </c>
      <c r="D209" s="18" t="s">
        <v>255</v>
      </c>
      <c r="E209" s="18" t="s">
        <v>772</v>
      </c>
      <c r="F209" s="18" t="s">
        <v>1154</v>
      </c>
      <c r="G209" s="18" t="s">
        <v>1163</v>
      </c>
      <c r="H209" s="18" t="s">
        <v>1164</v>
      </c>
      <c r="I209" s="18" t="s">
        <v>384</v>
      </c>
      <c r="J209" s="105">
        <v>44866</v>
      </c>
      <c r="K209" s="105">
        <v>45017</v>
      </c>
      <c r="L209" s="15" t="s">
        <v>39</v>
      </c>
      <c r="M209" s="15" t="s">
        <v>39</v>
      </c>
      <c r="N209" s="106" t="s">
        <v>1165</v>
      </c>
      <c r="O209" s="59" t="s">
        <v>1166</v>
      </c>
      <c r="P209" s="38">
        <v>22</v>
      </c>
      <c r="Q209" s="80" t="s">
        <v>42</v>
      </c>
      <c r="R209" s="30">
        <v>22</v>
      </c>
      <c r="S209" s="92"/>
      <c r="T209" s="106" t="s">
        <v>1167</v>
      </c>
    </row>
    <row r="210" s="1" customFormat="1" ht="35.25" spans="1:20">
      <c r="A210" s="26">
        <v>195</v>
      </c>
      <c r="B210" s="18" t="s">
        <v>31</v>
      </c>
      <c r="C210" s="18" t="s">
        <v>254</v>
      </c>
      <c r="D210" s="18" t="s">
        <v>255</v>
      </c>
      <c r="E210" s="18" t="s">
        <v>97</v>
      </c>
      <c r="F210" s="18" t="s">
        <v>1168</v>
      </c>
      <c r="G210" s="18" t="s">
        <v>1169</v>
      </c>
      <c r="H210" s="18" t="s">
        <v>1170</v>
      </c>
      <c r="I210" s="18" t="s">
        <v>384</v>
      </c>
      <c r="J210" s="105">
        <v>44866</v>
      </c>
      <c r="K210" s="105">
        <v>45017</v>
      </c>
      <c r="L210" s="15" t="s">
        <v>39</v>
      </c>
      <c r="M210" s="15" t="s">
        <v>39</v>
      </c>
      <c r="N210" s="106" t="s">
        <v>1171</v>
      </c>
      <c r="O210" s="18" t="s">
        <v>1172</v>
      </c>
      <c r="P210" s="38">
        <v>39</v>
      </c>
      <c r="Q210" s="80" t="s">
        <v>42</v>
      </c>
      <c r="R210" s="30">
        <v>39</v>
      </c>
      <c r="S210" s="92"/>
      <c r="T210" s="106" t="s">
        <v>1173</v>
      </c>
    </row>
    <row r="211" s="1" customFormat="1" ht="33.75" spans="1:20">
      <c r="A211" s="26">
        <v>196</v>
      </c>
      <c r="B211" s="18" t="s">
        <v>31</v>
      </c>
      <c r="C211" s="18" t="s">
        <v>254</v>
      </c>
      <c r="D211" s="18" t="s">
        <v>255</v>
      </c>
      <c r="E211" s="18" t="s">
        <v>772</v>
      </c>
      <c r="F211" s="18" t="s">
        <v>1174</v>
      </c>
      <c r="G211" s="18" t="s">
        <v>1175</v>
      </c>
      <c r="H211" s="18" t="s">
        <v>1176</v>
      </c>
      <c r="I211" s="18" t="s">
        <v>384</v>
      </c>
      <c r="J211" s="105">
        <v>44866</v>
      </c>
      <c r="K211" s="105">
        <v>45017</v>
      </c>
      <c r="L211" s="15" t="s">
        <v>39</v>
      </c>
      <c r="M211" s="15" t="s">
        <v>39</v>
      </c>
      <c r="N211" s="106" t="s">
        <v>1177</v>
      </c>
      <c r="O211" s="59" t="s">
        <v>1021</v>
      </c>
      <c r="P211" s="38">
        <v>12</v>
      </c>
      <c r="Q211" s="80" t="s">
        <v>42</v>
      </c>
      <c r="R211" s="30">
        <v>12</v>
      </c>
      <c r="S211" s="92"/>
      <c r="T211" s="106" t="s">
        <v>1178</v>
      </c>
    </row>
    <row r="212" s="1" customFormat="1" ht="33.75" spans="1:20">
      <c r="A212" s="26">
        <v>197</v>
      </c>
      <c r="B212" s="18" t="s">
        <v>31</v>
      </c>
      <c r="C212" s="18" t="s">
        <v>254</v>
      </c>
      <c r="D212" s="18" t="s">
        <v>255</v>
      </c>
      <c r="E212" s="18" t="s">
        <v>772</v>
      </c>
      <c r="F212" s="18" t="s">
        <v>1174</v>
      </c>
      <c r="G212" s="18" t="s">
        <v>1179</v>
      </c>
      <c r="H212" s="18" t="s">
        <v>1180</v>
      </c>
      <c r="I212" s="18" t="s">
        <v>384</v>
      </c>
      <c r="J212" s="105">
        <v>44866</v>
      </c>
      <c r="K212" s="105">
        <v>45017</v>
      </c>
      <c r="L212" s="15" t="s">
        <v>39</v>
      </c>
      <c r="M212" s="15" t="s">
        <v>39</v>
      </c>
      <c r="N212" s="106" t="s">
        <v>1181</v>
      </c>
      <c r="O212" s="59" t="s">
        <v>912</v>
      </c>
      <c r="P212" s="38">
        <v>13</v>
      </c>
      <c r="Q212" s="80" t="s">
        <v>42</v>
      </c>
      <c r="R212" s="30">
        <v>13</v>
      </c>
      <c r="S212" s="92"/>
      <c r="T212" s="106" t="s">
        <v>1182</v>
      </c>
    </row>
    <row r="213" s="1" customFormat="1" ht="33.75" spans="1:20">
      <c r="A213" s="26">
        <v>198</v>
      </c>
      <c r="B213" s="18" t="s">
        <v>31</v>
      </c>
      <c r="C213" s="18" t="s">
        <v>254</v>
      </c>
      <c r="D213" s="18" t="s">
        <v>255</v>
      </c>
      <c r="E213" s="18" t="s">
        <v>772</v>
      </c>
      <c r="F213" s="18" t="s">
        <v>1174</v>
      </c>
      <c r="G213" s="18" t="s">
        <v>1183</v>
      </c>
      <c r="H213" s="18" t="s">
        <v>1184</v>
      </c>
      <c r="I213" s="18" t="s">
        <v>384</v>
      </c>
      <c r="J213" s="105">
        <v>44866</v>
      </c>
      <c r="K213" s="105">
        <v>45017</v>
      </c>
      <c r="L213" s="15" t="s">
        <v>39</v>
      </c>
      <c r="M213" s="15" t="s">
        <v>39</v>
      </c>
      <c r="N213" s="106" t="s">
        <v>1185</v>
      </c>
      <c r="O213" s="59" t="s">
        <v>1186</v>
      </c>
      <c r="P213" s="38">
        <v>6</v>
      </c>
      <c r="Q213" s="80" t="s">
        <v>42</v>
      </c>
      <c r="R213" s="30">
        <v>6</v>
      </c>
      <c r="S213" s="92"/>
      <c r="T213" s="106" t="s">
        <v>1187</v>
      </c>
    </row>
    <row r="214" s="1" customFormat="1" ht="33.75" spans="1:20">
      <c r="A214" s="26">
        <v>199</v>
      </c>
      <c r="B214" s="18" t="s">
        <v>31</v>
      </c>
      <c r="C214" s="18" t="s">
        <v>254</v>
      </c>
      <c r="D214" s="18" t="s">
        <v>255</v>
      </c>
      <c r="E214" s="18" t="s">
        <v>772</v>
      </c>
      <c r="F214" s="18" t="s">
        <v>1188</v>
      </c>
      <c r="G214" s="18" t="s">
        <v>1189</v>
      </c>
      <c r="H214" s="18" t="s">
        <v>1190</v>
      </c>
      <c r="I214" s="18" t="s">
        <v>384</v>
      </c>
      <c r="J214" s="105">
        <v>44866</v>
      </c>
      <c r="K214" s="105">
        <v>45017</v>
      </c>
      <c r="L214" s="15" t="s">
        <v>39</v>
      </c>
      <c r="M214" s="15" t="s">
        <v>39</v>
      </c>
      <c r="N214" s="106" t="s">
        <v>1191</v>
      </c>
      <c r="O214" s="59" t="s">
        <v>1192</v>
      </c>
      <c r="P214" s="38">
        <v>7</v>
      </c>
      <c r="Q214" s="80" t="s">
        <v>42</v>
      </c>
      <c r="R214" s="30">
        <v>7</v>
      </c>
      <c r="S214" s="92"/>
      <c r="T214" s="106" t="s">
        <v>1193</v>
      </c>
    </row>
    <row r="215" s="1" customFormat="1" ht="33.75" spans="1:20">
      <c r="A215" s="26">
        <v>200</v>
      </c>
      <c r="B215" s="18" t="s">
        <v>31</v>
      </c>
      <c r="C215" s="18" t="s">
        <v>254</v>
      </c>
      <c r="D215" s="18" t="s">
        <v>255</v>
      </c>
      <c r="E215" s="18" t="s">
        <v>772</v>
      </c>
      <c r="F215" s="18" t="s">
        <v>1188</v>
      </c>
      <c r="G215" s="18" t="s">
        <v>1194</v>
      </c>
      <c r="H215" s="18" t="s">
        <v>1195</v>
      </c>
      <c r="I215" s="18" t="s">
        <v>384</v>
      </c>
      <c r="J215" s="105">
        <v>44866</v>
      </c>
      <c r="K215" s="105">
        <v>45017</v>
      </c>
      <c r="L215" s="15" t="s">
        <v>39</v>
      </c>
      <c r="M215" s="15" t="s">
        <v>39</v>
      </c>
      <c r="N215" s="106" t="s">
        <v>1196</v>
      </c>
      <c r="O215" s="59" t="s">
        <v>1197</v>
      </c>
      <c r="P215" s="38">
        <v>8</v>
      </c>
      <c r="Q215" s="80" t="s">
        <v>42</v>
      </c>
      <c r="R215" s="30">
        <v>8</v>
      </c>
      <c r="S215" s="92"/>
      <c r="T215" s="106" t="s">
        <v>1198</v>
      </c>
    </row>
    <row r="216" s="1" customFormat="1" ht="33.75" spans="1:20">
      <c r="A216" s="26">
        <v>201</v>
      </c>
      <c r="B216" s="18" t="s">
        <v>31</v>
      </c>
      <c r="C216" s="18" t="s">
        <v>254</v>
      </c>
      <c r="D216" s="18" t="s">
        <v>255</v>
      </c>
      <c r="E216" s="18" t="s">
        <v>772</v>
      </c>
      <c r="F216" s="18" t="s">
        <v>1188</v>
      </c>
      <c r="G216" s="18" t="s">
        <v>1199</v>
      </c>
      <c r="H216" s="18" t="s">
        <v>1200</v>
      </c>
      <c r="I216" s="18" t="s">
        <v>384</v>
      </c>
      <c r="J216" s="105">
        <v>44866</v>
      </c>
      <c r="K216" s="105">
        <v>45017</v>
      </c>
      <c r="L216" s="15" t="s">
        <v>39</v>
      </c>
      <c r="M216" s="15" t="s">
        <v>39</v>
      </c>
      <c r="N216" s="106" t="s">
        <v>1201</v>
      </c>
      <c r="O216" s="59" t="s">
        <v>1202</v>
      </c>
      <c r="P216" s="38">
        <v>7</v>
      </c>
      <c r="Q216" s="80" t="s">
        <v>42</v>
      </c>
      <c r="R216" s="30">
        <v>7</v>
      </c>
      <c r="S216" s="92"/>
      <c r="T216" s="106" t="s">
        <v>1203</v>
      </c>
    </row>
    <row r="217" s="1" customFormat="1" ht="33.75" spans="1:20">
      <c r="A217" s="26">
        <v>202</v>
      </c>
      <c r="B217" s="18" t="s">
        <v>31</v>
      </c>
      <c r="C217" s="18" t="s">
        <v>254</v>
      </c>
      <c r="D217" s="18" t="s">
        <v>255</v>
      </c>
      <c r="E217" s="18" t="s">
        <v>772</v>
      </c>
      <c r="F217" s="18" t="s">
        <v>1188</v>
      </c>
      <c r="G217" s="18" t="s">
        <v>1204</v>
      </c>
      <c r="H217" s="18" t="s">
        <v>1205</v>
      </c>
      <c r="I217" s="18" t="s">
        <v>384</v>
      </c>
      <c r="J217" s="105">
        <v>44866</v>
      </c>
      <c r="K217" s="105">
        <v>45017</v>
      </c>
      <c r="L217" s="15" t="s">
        <v>39</v>
      </c>
      <c r="M217" s="15" t="s">
        <v>39</v>
      </c>
      <c r="N217" s="106" t="s">
        <v>1206</v>
      </c>
      <c r="O217" s="59" t="s">
        <v>1207</v>
      </c>
      <c r="P217" s="38">
        <v>70</v>
      </c>
      <c r="Q217" s="80" t="s">
        <v>42</v>
      </c>
      <c r="R217" s="30">
        <v>70</v>
      </c>
      <c r="S217" s="92"/>
      <c r="T217" s="106" t="s">
        <v>1208</v>
      </c>
    </row>
    <row r="218" s="1" customFormat="1" ht="33.75" spans="1:20">
      <c r="A218" s="26">
        <v>203</v>
      </c>
      <c r="B218" s="15" t="s">
        <v>31</v>
      </c>
      <c r="C218" s="15" t="s">
        <v>254</v>
      </c>
      <c r="D218" s="15" t="s">
        <v>255</v>
      </c>
      <c r="E218" s="15" t="s">
        <v>192</v>
      </c>
      <c r="F218" s="15" t="s">
        <v>1209</v>
      </c>
      <c r="G218" s="18" t="s">
        <v>1210</v>
      </c>
      <c r="H218" s="15" t="s">
        <v>1211</v>
      </c>
      <c r="I218" s="15" t="str">
        <f>I204</f>
        <v>改造</v>
      </c>
      <c r="J218" s="107">
        <v>44866</v>
      </c>
      <c r="K218" s="108">
        <v>45017</v>
      </c>
      <c r="L218" s="15" t="s">
        <v>39</v>
      </c>
      <c r="M218" s="15" t="s">
        <v>39</v>
      </c>
      <c r="N218" s="37" t="s">
        <v>1212</v>
      </c>
      <c r="O218" s="59" t="s">
        <v>1213</v>
      </c>
      <c r="P218" s="60">
        <v>10</v>
      </c>
      <c r="Q218" s="80" t="s">
        <v>42</v>
      </c>
      <c r="R218" s="92">
        <v>10</v>
      </c>
      <c r="S218" s="92"/>
      <c r="T218" s="37" t="s">
        <v>1214</v>
      </c>
    </row>
    <row r="219" s="1" customFormat="1" ht="33.75" spans="1:20">
      <c r="A219" s="26">
        <v>204</v>
      </c>
      <c r="B219" s="15" t="s">
        <v>31</v>
      </c>
      <c r="C219" s="15" t="s">
        <v>254</v>
      </c>
      <c r="D219" s="15" t="s">
        <v>255</v>
      </c>
      <c r="E219" s="15" t="str">
        <f>E237</f>
        <v>七江镇</v>
      </c>
      <c r="F219" s="15" t="s">
        <v>1209</v>
      </c>
      <c r="G219" s="18" t="s">
        <v>1215</v>
      </c>
      <c r="H219" s="15" t="s">
        <v>1216</v>
      </c>
      <c r="I219" s="15" t="s">
        <v>384</v>
      </c>
      <c r="J219" s="107">
        <v>44866</v>
      </c>
      <c r="K219" s="108">
        <v>45017</v>
      </c>
      <c r="L219" s="15" t="s">
        <v>39</v>
      </c>
      <c r="M219" s="15" t="s">
        <v>39</v>
      </c>
      <c r="N219" s="37" t="s">
        <v>1217</v>
      </c>
      <c r="O219" s="59" t="s">
        <v>1218</v>
      </c>
      <c r="P219" s="60">
        <v>19</v>
      </c>
      <c r="Q219" s="80" t="s">
        <v>42</v>
      </c>
      <c r="R219" s="92">
        <v>19</v>
      </c>
      <c r="S219" s="92"/>
      <c r="T219" s="37" t="s">
        <v>1219</v>
      </c>
    </row>
    <row r="220" s="1" customFormat="1" ht="33.75" spans="1:20">
      <c r="A220" s="26">
        <v>205</v>
      </c>
      <c r="B220" s="15" t="s">
        <v>31</v>
      </c>
      <c r="C220" s="15" t="s">
        <v>254</v>
      </c>
      <c r="D220" s="15" t="s">
        <v>255</v>
      </c>
      <c r="E220" s="15" t="str">
        <f>E218</f>
        <v>七江镇</v>
      </c>
      <c r="F220" s="15" t="s">
        <v>503</v>
      </c>
      <c r="G220" s="18" t="s">
        <v>1220</v>
      </c>
      <c r="H220" s="15" t="s">
        <v>1221</v>
      </c>
      <c r="I220" s="15" t="str">
        <f>I218</f>
        <v>改造</v>
      </c>
      <c r="J220" s="107">
        <v>44866</v>
      </c>
      <c r="K220" s="108">
        <v>45017</v>
      </c>
      <c r="L220" s="15" t="s">
        <v>39</v>
      </c>
      <c r="M220" s="15" t="s">
        <v>39</v>
      </c>
      <c r="N220" s="37" t="s">
        <v>1222</v>
      </c>
      <c r="O220" s="59" t="s">
        <v>1048</v>
      </c>
      <c r="P220" s="60">
        <v>9</v>
      </c>
      <c r="Q220" s="80" t="s">
        <v>42</v>
      </c>
      <c r="R220" s="92">
        <v>9</v>
      </c>
      <c r="S220" s="92"/>
      <c r="T220" s="37" t="s">
        <v>1223</v>
      </c>
    </row>
    <row r="221" s="1" customFormat="1" ht="33.75" spans="1:20">
      <c r="A221" s="26">
        <v>206</v>
      </c>
      <c r="B221" s="15" t="s">
        <v>31</v>
      </c>
      <c r="C221" s="15" t="s">
        <v>254</v>
      </c>
      <c r="D221" s="15" t="s">
        <v>255</v>
      </c>
      <c r="E221" s="15" t="str">
        <f t="shared" ref="E221:E225" si="12">E220</f>
        <v>七江镇</v>
      </c>
      <c r="F221" s="15" t="s">
        <v>503</v>
      </c>
      <c r="G221" s="18" t="s">
        <v>1224</v>
      </c>
      <c r="H221" s="15" t="s">
        <v>1225</v>
      </c>
      <c r="I221" s="15" t="str">
        <f t="shared" ref="I221:I225" si="13">I220</f>
        <v>改造</v>
      </c>
      <c r="J221" s="107">
        <v>44866</v>
      </c>
      <c r="K221" s="108">
        <v>45017</v>
      </c>
      <c r="L221" s="15" t="s">
        <v>39</v>
      </c>
      <c r="M221" s="15" t="s">
        <v>39</v>
      </c>
      <c r="N221" s="37" t="s">
        <v>1226</v>
      </c>
      <c r="O221" s="59" t="s">
        <v>833</v>
      </c>
      <c r="P221" s="60">
        <v>12</v>
      </c>
      <c r="Q221" s="80" t="s">
        <v>42</v>
      </c>
      <c r="R221" s="92">
        <v>12</v>
      </c>
      <c r="S221" s="92"/>
      <c r="T221" s="37" t="s">
        <v>1227</v>
      </c>
    </row>
    <row r="222" s="1" customFormat="1" ht="33.75" spans="1:20">
      <c r="A222" s="26">
        <v>207</v>
      </c>
      <c r="B222" s="15" t="s">
        <v>31</v>
      </c>
      <c r="C222" s="15" t="s">
        <v>254</v>
      </c>
      <c r="D222" s="15" t="s">
        <v>255</v>
      </c>
      <c r="E222" s="15" t="str">
        <f t="shared" si="12"/>
        <v>七江镇</v>
      </c>
      <c r="F222" s="15" t="s">
        <v>503</v>
      </c>
      <c r="G222" s="18" t="s">
        <v>1228</v>
      </c>
      <c r="H222" s="15" t="s">
        <v>1229</v>
      </c>
      <c r="I222" s="15" t="str">
        <f t="shared" si="13"/>
        <v>改造</v>
      </c>
      <c r="J222" s="107">
        <v>44866</v>
      </c>
      <c r="K222" s="108">
        <v>45017</v>
      </c>
      <c r="L222" s="15" t="s">
        <v>39</v>
      </c>
      <c r="M222" s="15" t="s">
        <v>39</v>
      </c>
      <c r="N222" s="37" t="s">
        <v>1230</v>
      </c>
      <c r="O222" s="59" t="s">
        <v>1231</v>
      </c>
      <c r="P222" s="60">
        <v>12</v>
      </c>
      <c r="Q222" s="80" t="s">
        <v>42</v>
      </c>
      <c r="R222" s="92">
        <v>12</v>
      </c>
      <c r="S222" s="92"/>
      <c r="T222" s="37" t="s">
        <v>1232</v>
      </c>
    </row>
    <row r="223" s="1" customFormat="1" ht="33.75" spans="1:20">
      <c r="A223" s="26">
        <v>208</v>
      </c>
      <c r="B223" s="15" t="s">
        <v>31</v>
      </c>
      <c r="C223" s="15" t="s">
        <v>254</v>
      </c>
      <c r="D223" s="15" t="s">
        <v>255</v>
      </c>
      <c r="E223" s="15" t="str">
        <f t="shared" si="12"/>
        <v>七江镇</v>
      </c>
      <c r="F223" s="15" t="s">
        <v>1233</v>
      </c>
      <c r="G223" s="18" t="s">
        <v>1234</v>
      </c>
      <c r="H223" s="15" t="s">
        <v>1235</v>
      </c>
      <c r="I223" s="15" t="str">
        <f t="shared" si="13"/>
        <v>改造</v>
      </c>
      <c r="J223" s="107">
        <v>44866</v>
      </c>
      <c r="K223" s="108">
        <v>45017</v>
      </c>
      <c r="L223" s="15" t="s">
        <v>39</v>
      </c>
      <c r="M223" s="15" t="s">
        <v>39</v>
      </c>
      <c r="N223" s="37" t="s">
        <v>1236</v>
      </c>
      <c r="O223" s="59" t="s">
        <v>838</v>
      </c>
      <c r="P223" s="60">
        <v>8</v>
      </c>
      <c r="Q223" s="80" t="s">
        <v>42</v>
      </c>
      <c r="R223" s="92">
        <v>8</v>
      </c>
      <c r="S223" s="92"/>
      <c r="T223" s="37" t="s">
        <v>1237</v>
      </c>
    </row>
    <row r="224" s="1" customFormat="1" ht="33.75" spans="1:20">
      <c r="A224" s="26">
        <v>209</v>
      </c>
      <c r="B224" s="15" t="s">
        <v>31</v>
      </c>
      <c r="C224" s="15" t="s">
        <v>254</v>
      </c>
      <c r="D224" s="15" t="s">
        <v>255</v>
      </c>
      <c r="E224" s="15" t="str">
        <f t="shared" si="12"/>
        <v>七江镇</v>
      </c>
      <c r="F224" s="15" t="s">
        <v>1233</v>
      </c>
      <c r="G224" s="18" t="s">
        <v>1238</v>
      </c>
      <c r="H224" s="15" t="s">
        <v>1239</v>
      </c>
      <c r="I224" s="15" t="str">
        <f t="shared" si="13"/>
        <v>改造</v>
      </c>
      <c r="J224" s="107">
        <v>44866</v>
      </c>
      <c r="K224" s="108">
        <v>45017</v>
      </c>
      <c r="L224" s="15" t="s">
        <v>39</v>
      </c>
      <c r="M224" s="15" t="s">
        <v>39</v>
      </c>
      <c r="N224" s="37" t="s">
        <v>1240</v>
      </c>
      <c r="O224" s="59" t="s">
        <v>1241</v>
      </c>
      <c r="P224" s="60">
        <v>5</v>
      </c>
      <c r="Q224" s="80" t="s">
        <v>42</v>
      </c>
      <c r="R224" s="92">
        <v>5</v>
      </c>
      <c r="S224" s="92"/>
      <c r="T224" s="37" t="s">
        <v>1242</v>
      </c>
    </row>
    <row r="225" s="1" customFormat="1" ht="33.75" spans="1:20">
      <c r="A225" s="26">
        <v>210</v>
      </c>
      <c r="B225" s="15" t="s">
        <v>31</v>
      </c>
      <c r="C225" s="15" t="s">
        <v>254</v>
      </c>
      <c r="D225" s="15" t="s">
        <v>255</v>
      </c>
      <c r="E225" s="15" t="str">
        <f t="shared" si="12"/>
        <v>七江镇</v>
      </c>
      <c r="F225" s="15" t="s">
        <v>1233</v>
      </c>
      <c r="G225" s="18" t="s">
        <v>1243</v>
      </c>
      <c r="H225" s="15" t="s">
        <v>1244</v>
      </c>
      <c r="I225" s="15" t="str">
        <f t="shared" si="13"/>
        <v>改造</v>
      </c>
      <c r="J225" s="107">
        <v>44866</v>
      </c>
      <c r="K225" s="108">
        <v>45017</v>
      </c>
      <c r="L225" s="15" t="s">
        <v>39</v>
      </c>
      <c r="M225" s="15" t="s">
        <v>39</v>
      </c>
      <c r="N225" s="37" t="s">
        <v>1245</v>
      </c>
      <c r="O225" s="59" t="s">
        <v>1246</v>
      </c>
      <c r="P225" s="60">
        <v>26</v>
      </c>
      <c r="Q225" s="80" t="s">
        <v>42</v>
      </c>
      <c r="R225" s="92">
        <v>26</v>
      </c>
      <c r="S225" s="92"/>
      <c r="T225" s="37" t="s">
        <v>1247</v>
      </c>
    </row>
    <row r="226" s="1" customFormat="1" ht="33.75" spans="1:20">
      <c r="A226" s="26">
        <v>211</v>
      </c>
      <c r="B226" s="15" t="s">
        <v>31</v>
      </c>
      <c r="C226" s="15" t="s">
        <v>254</v>
      </c>
      <c r="D226" s="15" t="s">
        <v>255</v>
      </c>
      <c r="E226" s="15" t="str">
        <f>E219</f>
        <v>七江镇</v>
      </c>
      <c r="F226" s="15" t="s">
        <v>1233</v>
      </c>
      <c r="G226" s="18" t="s">
        <v>1248</v>
      </c>
      <c r="H226" s="15" t="s">
        <v>1249</v>
      </c>
      <c r="I226" s="15" t="str">
        <f>I219</f>
        <v>改造</v>
      </c>
      <c r="J226" s="107">
        <v>44866</v>
      </c>
      <c r="K226" s="108">
        <v>45017</v>
      </c>
      <c r="L226" s="15" t="s">
        <v>39</v>
      </c>
      <c r="M226" s="15" t="s">
        <v>39</v>
      </c>
      <c r="N226" s="37" t="s">
        <v>1250</v>
      </c>
      <c r="O226" s="59" t="s">
        <v>1251</v>
      </c>
      <c r="P226" s="60">
        <v>23</v>
      </c>
      <c r="Q226" s="80" t="s">
        <v>42</v>
      </c>
      <c r="R226" s="92">
        <v>23</v>
      </c>
      <c r="S226" s="92"/>
      <c r="T226" s="37" t="s">
        <v>1252</v>
      </c>
    </row>
    <row r="227" s="1" customFormat="1" ht="35.25" spans="1:20">
      <c r="A227" s="26">
        <v>212</v>
      </c>
      <c r="B227" s="15" t="s">
        <v>31</v>
      </c>
      <c r="C227" s="15" t="s">
        <v>254</v>
      </c>
      <c r="D227" s="15" t="s">
        <v>255</v>
      </c>
      <c r="E227" s="15" t="str">
        <f>E225</f>
        <v>七江镇</v>
      </c>
      <c r="F227" s="15" t="s">
        <v>1253</v>
      </c>
      <c r="G227" s="18" t="s">
        <v>1254</v>
      </c>
      <c r="H227" s="15" t="s">
        <v>1255</v>
      </c>
      <c r="I227" s="15" t="str">
        <f>I225</f>
        <v>改造</v>
      </c>
      <c r="J227" s="107">
        <v>44866</v>
      </c>
      <c r="K227" s="108">
        <v>45017</v>
      </c>
      <c r="L227" s="15" t="s">
        <v>39</v>
      </c>
      <c r="M227" s="15" t="s">
        <v>39</v>
      </c>
      <c r="N227" s="37" t="s">
        <v>1256</v>
      </c>
      <c r="O227" s="59" t="s">
        <v>1257</v>
      </c>
      <c r="P227" s="60">
        <v>9</v>
      </c>
      <c r="Q227" s="80" t="s">
        <v>42</v>
      </c>
      <c r="R227" s="92">
        <v>9</v>
      </c>
      <c r="S227" s="92"/>
      <c r="T227" s="37" t="s">
        <v>1258</v>
      </c>
    </row>
    <row r="228" s="1" customFormat="1" ht="33.75" spans="1:20">
      <c r="A228" s="26">
        <v>213</v>
      </c>
      <c r="B228" s="15" t="s">
        <v>31</v>
      </c>
      <c r="C228" s="15" t="s">
        <v>254</v>
      </c>
      <c r="D228" s="15" t="s">
        <v>255</v>
      </c>
      <c r="E228" s="15" t="str">
        <f t="shared" ref="E228:E236" si="14">E227</f>
        <v>七江镇</v>
      </c>
      <c r="F228" s="15" t="s">
        <v>1253</v>
      </c>
      <c r="G228" s="18" t="s">
        <v>1259</v>
      </c>
      <c r="H228" s="15" t="s">
        <v>1260</v>
      </c>
      <c r="I228" s="15" t="str">
        <f t="shared" ref="I228:I236" si="15">I227</f>
        <v>改造</v>
      </c>
      <c r="J228" s="107">
        <v>44866</v>
      </c>
      <c r="K228" s="108">
        <v>45017</v>
      </c>
      <c r="L228" s="15" t="s">
        <v>39</v>
      </c>
      <c r="M228" s="15" t="s">
        <v>39</v>
      </c>
      <c r="N228" s="37" t="s">
        <v>1261</v>
      </c>
      <c r="O228" s="59" t="s">
        <v>1262</v>
      </c>
      <c r="P228" s="60">
        <v>29</v>
      </c>
      <c r="Q228" s="80" t="s">
        <v>42</v>
      </c>
      <c r="R228" s="92">
        <v>29</v>
      </c>
      <c r="S228" s="92"/>
      <c r="T228" s="37" t="s">
        <v>1263</v>
      </c>
    </row>
    <row r="229" s="1" customFormat="1" ht="33.75" spans="1:20">
      <c r="A229" s="26">
        <v>214</v>
      </c>
      <c r="B229" s="15" t="s">
        <v>31</v>
      </c>
      <c r="C229" s="15" t="s">
        <v>254</v>
      </c>
      <c r="D229" s="15" t="s">
        <v>255</v>
      </c>
      <c r="E229" s="15" t="str">
        <f t="shared" si="14"/>
        <v>七江镇</v>
      </c>
      <c r="F229" s="15" t="s">
        <v>1253</v>
      </c>
      <c r="G229" s="18" t="s">
        <v>1264</v>
      </c>
      <c r="H229" s="15" t="s">
        <v>1265</v>
      </c>
      <c r="I229" s="15" t="str">
        <f t="shared" si="15"/>
        <v>改造</v>
      </c>
      <c r="J229" s="107">
        <v>44866</v>
      </c>
      <c r="K229" s="108">
        <v>45017</v>
      </c>
      <c r="L229" s="15" t="s">
        <v>39</v>
      </c>
      <c r="M229" s="15" t="s">
        <v>39</v>
      </c>
      <c r="N229" s="37" t="s">
        <v>1266</v>
      </c>
      <c r="O229" s="59" t="s">
        <v>1267</v>
      </c>
      <c r="P229" s="60">
        <v>28</v>
      </c>
      <c r="Q229" s="80" t="s">
        <v>42</v>
      </c>
      <c r="R229" s="92">
        <v>28</v>
      </c>
      <c r="S229" s="92"/>
      <c r="T229" s="37" t="s">
        <v>1268</v>
      </c>
    </row>
    <row r="230" s="1" customFormat="1" ht="45" spans="1:20">
      <c r="A230" s="26">
        <v>215</v>
      </c>
      <c r="B230" s="15" t="s">
        <v>31</v>
      </c>
      <c r="C230" s="15" t="s">
        <v>254</v>
      </c>
      <c r="D230" s="15" t="s">
        <v>255</v>
      </c>
      <c r="E230" s="15" t="str">
        <f>E226</f>
        <v>七江镇</v>
      </c>
      <c r="F230" s="15" t="s">
        <v>1253</v>
      </c>
      <c r="G230" s="18" t="s">
        <v>1269</v>
      </c>
      <c r="H230" s="15" t="s">
        <v>1270</v>
      </c>
      <c r="I230" s="15" t="str">
        <f>I226</f>
        <v>改造</v>
      </c>
      <c r="J230" s="107">
        <v>44866</v>
      </c>
      <c r="K230" s="108">
        <v>45017</v>
      </c>
      <c r="L230" s="15" t="s">
        <v>39</v>
      </c>
      <c r="M230" s="15" t="s">
        <v>39</v>
      </c>
      <c r="N230" s="37" t="s">
        <v>1271</v>
      </c>
      <c r="O230" s="59" t="s">
        <v>1272</v>
      </c>
      <c r="P230" s="60">
        <v>127</v>
      </c>
      <c r="Q230" s="80" t="s">
        <v>42</v>
      </c>
      <c r="R230" s="92">
        <v>127</v>
      </c>
      <c r="S230" s="92"/>
      <c r="T230" s="37" t="s">
        <v>1273</v>
      </c>
    </row>
    <row r="231" s="1" customFormat="1" ht="33.75" spans="1:20">
      <c r="A231" s="26">
        <v>216</v>
      </c>
      <c r="B231" s="15" t="s">
        <v>31</v>
      </c>
      <c r="C231" s="15" t="s">
        <v>254</v>
      </c>
      <c r="D231" s="15" t="s">
        <v>255</v>
      </c>
      <c r="E231" s="15" t="str">
        <f>E229</f>
        <v>七江镇</v>
      </c>
      <c r="F231" s="15" t="s">
        <v>1274</v>
      </c>
      <c r="G231" s="18" t="s">
        <v>1275</v>
      </c>
      <c r="H231" s="15" t="s">
        <v>1276</v>
      </c>
      <c r="I231" s="15" t="str">
        <f>I229</f>
        <v>改造</v>
      </c>
      <c r="J231" s="107">
        <v>44866</v>
      </c>
      <c r="K231" s="108">
        <v>45017</v>
      </c>
      <c r="L231" s="15" t="s">
        <v>39</v>
      </c>
      <c r="M231" s="15" t="s">
        <v>39</v>
      </c>
      <c r="N231" s="37" t="s">
        <v>1277</v>
      </c>
      <c r="O231" s="59" t="s">
        <v>1278</v>
      </c>
      <c r="P231" s="60">
        <v>32</v>
      </c>
      <c r="Q231" s="80" t="s">
        <v>42</v>
      </c>
      <c r="R231" s="92">
        <v>32</v>
      </c>
      <c r="S231" s="92"/>
      <c r="T231" s="37" t="s">
        <v>1279</v>
      </c>
    </row>
    <row r="232" s="1" customFormat="1" ht="34.5" spans="1:20">
      <c r="A232" s="26">
        <v>217</v>
      </c>
      <c r="B232" s="15" t="s">
        <v>31</v>
      </c>
      <c r="C232" s="15" t="s">
        <v>254</v>
      </c>
      <c r="D232" s="15" t="s">
        <v>255</v>
      </c>
      <c r="E232" s="15" t="str">
        <f t="shared" si="14"/>
        <v>七江镇</v>
      </c>
      <c r="F232" s="15" t="s">
        <v>528</v>
      </c>
      <c r="G232" s="18" t="s">
        <v>1280</v>
      </c>
      <c r="H232" s="15" t="s">
        <v>1281</v>
      </c>
      <c r="I232" s="15" t="str">
        <f t="shared" si="15"/>
        <v>改造</v>
      </c>
      <c r="J232" s="107">
        <v>44866</v>
      </c>
      <c r="K232" s="108">
        <v>45017</v>
      </c>
      <c r="L232" s="15" t="s">
        <v>39</v>
      </c>
      <c r="M232" s="15" t="s">
        <v>39</v>
      </c>
      <c r="N232" s="37" t="s">
        <v>1282</v>
      </c>
      <c r="O232" s="59" t="s">
        <v>838</v>
      </c>
      <c r="P232" s="60">
        <v>8</v>
      </c>
      <c r="Q232" s="80" t="s">
        <v>42</v>
      </c>
      <c r="R232" s="92">
        <v>8</v>
      </c>
      <c r="S232" s="92"/>
      <c r="T232" s="37" t="s">
        <v>1283</v>
      </c>
    </row>
    <row r="233" s="1" customFormat="1" ht="33.75" spans="1:20">
      <c r="A233" s="26">
        <v>218</v>
      </c>
      <c r="B233" s="15" t="s">
        <v>31</v>
      </c>
      <c r="C233" s="15" t="s">
        <v>254</v>
      </c>
      <c r="D233" s="15" t="s">
        <v>255</v>
      </c>
      <c r="E233" s="15" t="str">
        <f t="shared" si="14"/>
        <v>七江镇</v>
      </c>
      <c r="F233" s="15" t="s">
        <v>508</v>
      </c>
      <c r="G233" s="18" t="s">
        <v>1284</v>
      </c>
      <c r="H233" s="15" t="s">
        <v>1285</v>
      </c>
      <c r="I233" s="15" t="str">
        <f t="shared" si="15"/>
        <v>改造</v>
      </c>
      <c r="J233" s="107">
        <v>44866</v>
      </c>
      <c r="K233" s="107">
        <v>45017</v>
      </c>
      <c r="L233" s="15" t="s">
        <v>39</v>
      </c>
      <c r="M233" s="15" t="s">
        <v>39</v>
      </c>
      <c r="N233" s="37" t="s">
        <v>1286</v>
      </c>
      <c r="O233" s="59" t="s">
        <v>263</v>
      </c>
      <c r="P233" s="60">
        <v>9</v>
      </c>
      <c r="Q233" s="80" t="s">
        <v>42</v>
      </c>
      <c r="R233" s="92">
        <v>9</v>
      </c>
      <c r="S233" s="92"/>
      <c r="T233" s="37" t="s">
        <v>1287</v>
      </c>
    </row>
    <row r="234" s="1" customFormat="1" ht="33.75" spans="1:20">
      <c r="A234" s="26">
        <v>219</v>
      </c>
      <c r="B234" s="15" t="s">
        <v>31</v>
      </c>
      <c r="C234" s="15" t="s">
        <v>254</v>
      </c>
      <c r="D234" s="15" t="s">
        <v>255</v>
      </c>
      <c r="E234" s="15" t="str">
        <f t="shared" si="14"/>
        <v>七江镇</v>
      </c>
      <c r="F234" s="15" t="s">
        <v>508</v>
      </c>
      <c r="G234" s="18" t="s">
        <v>1288</v>
      </c>
      <c r="H234" s="15" t="s">
        <v>1289</v>
      </c>
      <c r="I234" s="15" t="str">
        <f t="shared" si="15"/>
        <v>改造</v>
      </c>
      <c r="J234" s="107">
        <f>J233</f>
        <v>44866</v>
      </c>
      <c r="K234" s="107">
        <f>K233</f>
        <v>45017</v>
      </c>
      <c r="L234" s="15" t="s">
        <v>39</v>
      </c>
      <c r="M234" s="15" t="s">
        <v>39</v>
      </c>
      <c r="N234" s="37" t="s">
        <v>1290</v>
      </c>
      <c r="O234" s="59" t="s">
        <v>849</v>
      </c>
      <c r="P234" s="60">
        <v>8</v>
      </c>
      <c r="Q234" s="80" t="s">
        <v>42</v>
      </c>
      <c r="R234" s="92">
        <v>8</v>
      </c>
      <c r="S234" s="92"/>
      <c r="T234" s="37" t="s">
        <v>1291</v>
      </c>
    </row>
    <row r="235" s="1" customFormat="1" ht="33.75" spans="1:20">
      <c r="A235" s="26">
        <v>220</v>
      </c>
      <c r="B235" s="15" t="s">
        <v>31</v>
      </c>
      <c r="C235" s="15" t="s">
        <v>254</v>
      </c>
      <c r="D235" s="15" t="s">
        <v>255</v>
      </c>
      <c r="E235" s="15" t="str">
        <f t="shared" si="14"/>
        <v>七江镇</v>
      </c>
      <c r="F235" s="15" t="s">
        <v>1292</v>
      </c>
      <c r="G235" s="18" t="s">
        <v>1293</v>
      </c>
      <c r="H235" s="15" t="s">
        <v>1294</v>
      </c>
      <c r="I235" s="15" t="str">
        <f t="shared" si="15"/>
        <v>改造</v>
      </c>
      <c r="J235" s="107">
        <v>44866</v>
      </c>
      <c r="K235" s="108">
        <v>45017</v>
      </c>
      <c r="L235" s="15" t="s">
        <v>39</v>
      </c>
      <c r="M235" s="15" t="s">
        <v>39</v>
      </c>
      <c r="N235" s="37" t="s">
        <v>1295</v>
      </c>
      <c r="O235" s="59" t="s">
        <v>1006</v>
      </c>
      <c r="P235" s="60">
        <v>23</v>
      </c>
      <c r="Q235" s="80" t="s">
        <v>42</v>
      </c>
      <c r="R235" s="92">
        <v>23</v>
      </c>
      <c r="S235" s="92"/>
      <c r="T235" s="37" t="s">
        <v>1296</v>
      </c>
    </row>
    <row r="236" s="1" customFormat="1" ht="33.75" spans="1:20">
      <c r="A236" s="26">
        <v>221</v>
      </c>
      <c r="B236" s="15" t="s">
        <v>31</v>
      </c>
      <c r="C236" s="15" t="s">
        <v>254</v>
      </c>
      <c r="D236" s="15" t="s">
        <v>255</v>
      </c>
      <c r="E236" s="15" t="str">
        <f t="shared" si="14"/>
        <v>七江镇</v>
      </c>
      <c r="F236" s="15" t="s">
        <v>1292</v>
      </c>
      <c r="G236" s="18" t="s">
        <v>1297</v>
      </c>
      <c r="H236" s="15" t="s">
        <v>1298</v>
      </c>
      <c r="I236" s="15" t="str">
        <f t="shared" si="15"/>
        <v>改造</v>
      </c>
      <c r="J236" s="107">
        <v>44866</v>
      </c>
      <c r="K236" s="108">
        <v>45017</v>
      </c>
      <c r="L236" s="15" t="s">
        <v>39</v>
      </c>
      <c r="M236" s="15" t="s">
        <v>39</v>
      </c>
      <c r="N236" s="37" t="s">
        <v>1299</v>
      </c>
      <c r="O236" s="59" t="s">
        <v>263</v>
      </c>
      <c r="P236" s="60">
        <v>6</v>
      </c>
      <c r="Q236" s="80" t="s">
        <v>42</v>
      </c>
      <c r="R236" s="92">
        <v>6</v>
      </c>
      <c r="S236" s="92"/>
      <c r="T236" s="37" t="s">
        <v>1300</v>
      </c>
    </row>
    <row r="237" s="1" customFormat="1" ht="33.75" spans="1:20">
      <c r="A237" s="26">
        <v>222</v>
      </c>
      <c r="B237" s="15" t="s">
        <v>31</v>
      </c>
      <c r="C237" s="15" t="s">
        <v>254</v>
      </c>
      <c r="D237" s="15" t="s">
        <v>255</v>
      </c>
      <c r="E237" s="15" t="s">
        <v>192</v>
      </c>
      <c r="F237" s="15" t="s">
        <v>1301</v>
      </c>
      <c r="G237" s="18" t="s">
        <v>1302</v>
      </c>
      <c r="H237" s="15" t="s">
        <v>1303</v>
      </c>
      <c r="I237" s="15" t="str">
        <f>I211</f>
        <v>改造</v>
      </c>
      <c r="J237" s="107">
        <v>44866</v>
      </c>
      <c r="K237" s="108">
        <v>45017</v>
      </c>
      <c r="L237" s="15" t="s">
        <v>39</v>
      </c>
      <c r="M237" s="15" t="s">
        <v>39</v>
      </c>
      <c r="N237" s="37" t="s">
        <v>1304</v>
      </c>
      <c r="O237" s="59" t="s">
        <v>1305</v>
      </c>
      <c r="P237" s="60">
        <v>12</v>
      </c>
      <c r="Q237" s="80" t="s">
        <v>42</v>
      </c>
      <c r="R237" s="92">
        <v>12</v>
      </c>
      <c r="S237" s="92"/>
      <c r="T237" s="37" t="s">
        <v>1306</v>
      </c>
    </row>
    <row r="238" s="1" customFormat="1" ht="33.75" spans="1:20">
      <c r="A238" s="26">
        <v>223</v>
      </c>
      <c r="B238" s="15" t="s">
        <v>31</v>
      </c>
      <c r="C238" s="15" t="s">
        <v>254</v>
      </c>
      <c r="D238" s="15" t="s">
        <v>255</v>
      </c>
      <c r="E238" s="15" t="str">
        <f>E230</f>
        <v>七江镇</v>
      </c>
      <c r="F238" s="15" t="s">
        <v>1307</v>
      </c>
      <c r="G238" s="18" t="s">
        <v>1308</v>
      </c>
      <c r="H238" s="15" t="s">
        <v>1309</v>
      </c>
      <c r="I238" s="15" t="str">
        <f>I230</f>
        <v>改造</v>
      </c>
      <c r="J238" s="107">
        <v>44866</v>
      </c>
      <c r="K238" s="108">
        <v>45017</v>
      </c>
      <c r="L238" s="15" t="s">
        <v>39</v>
      </c>
      <c r="M238" s="15" t="s">
        <v>39</v>
      </c>
      <c r="N238" s="37" t="s">
        <v>1310</v>
      </c>
      <c r="O238" s="59" t="s">
        <v>1311</v>
      </c>
      <c r="P238" s="60">
        <v>50</v>
      </c>
      <c r="Q238" s="80" t="s">
        <v>42</v>
      </c>
      <c r="R238" s="92">
        <v>50</v>
      </c>
      <c r="S238" s="92"/>
      <c r="T238" s="37" t="s">
        <v>1312</v>
      </c>
    </row>
    <row r="239" s="1" customFormat="1" ht="33.75" spans="1:20">
      <c r="A239" s="26">
        <v>224</v>
      </c>
      <c r="B239" s="15" t="s">
        <v>31</v>
      </c>
      <c r="C239" s="15" t="s">
        <v>254</v>
      </c>
      <c r="D239" s="15" t="s">
        <v>255</v>
      </c>
      <c r="E239" s="15" t="str">
        <f t="shared" ref="E239:E241" si="16">E238</f>
        <v>七江镇</v>
      </c>
      <c r="F239" s="15" t="s">
        <v>1313</v>
      </c>
      <c r="G239" s="18" t="s">
        <v>1314</v>
      </c>
      <c r="H239" s="15" t="s">
        <v>1315</v>
      </c>
      <c r="I239" s="15" t="str">
        <f t="shared" ref="I239:I241" si="17">I238</f>
        <v>改造</v>
      </c>
      <c r="J239" s="107">
        <v>44866</v>
      </c>
      <c r="K239" s="108">
        <v>45017</v>
      </c>
      <c r="L239" s="15" t="s">
        <v>39</v>
      </c>
      <c r="M239" s="15" t="s">
        <v>39</v>
      </c>
      <c r="N239" s="37" t="s">
        <v>1316</v>
      </c>
      <c r="O239" s="59" t="s">
        <v>1317</v>
      </c>
      <c r="P239" s="60">
        <v>60</v>
      </c>
      <c r="Q239" s="80" t="s">
        <v>42</v>
      </c>
      <c r="R239" s="92">
        <v>60</v>
      </c>
      <c r="S239" s="92"/>
      <c r="T239" s="37" t="s">
        <v>1318</v>
      </c>
    </row>
    <row r="240" s="1" customFormat="1" ht="33.75" spans="1:20">
      <c r="A240" s="26">
        <v>225</v>
      </c>
      <c r="B240" s="15" t="s">
        <v>31</v>
      </c>
      <c r="C240" s="15" t="s">
        <v>254</v>
      </c>
      <c r="D240" s="15" t="s">
        <v>255</v>
      </c>
      <c r="E240" s="15" t="str">
        <f t="shared" si="16"/>
        <v>七江镇</v>
      </c>
      <c r="F240" s="15" t="s">
        <v>1319</v>
      </c>
      <c r="G240" s="18" t="s">
        <v>1320</v>
      </c>
      <c r="H240" s="15" t="s">
        <v>1321</v>
      </c>
      <c r="I240" s="15" t="str">
        <f t="shared" si="17"/>
        <v>改造</v>
      </c>
      <c r="J240" s="107">
        <v>44866</v>
      </c>
      <c r="K240" s="108">
        <v>45017</v>
      </c>
      <c r="L240" s="15" t="s">
        <v>39</v>
      </c>
      <c r="M240" s="15" t="s">
        <v>39</v>
      </c>
      <c r="N240" s="37" t="s">
        <v>1322</v>
      </c>
      <c r="O240" s="59" t="s">
        <v>1323</v>
      </c>
      <c r="P240" s="60">
        <v>47</v>
      </c>
      <c r="Q240" s="80" t="s">
        <v>42</v>
      </c>
      <c r="R240" s="92">
        <v>47</v>
      </c>
      <c r="S240" s="92"/>
      <c r="T240" s="37" t="s">
        <v>1324</v>
      </c>
    </row>
    <row r="241" s="1" customFormat="1" ht="33.75" spans="1:20">
      <c r="A241" s="26">
        <v>226</v>
      </c>
      <c r="B241" s="15" t="s">
        <v>31</v>
      </c>
      <c r="C241" s="15" t="s">
        <v>254</v>
      </c>
      <c r="D241" s="15" t="s">
        <v>255</v>
      </c>
      <c r="E241" s="15" t="str">
        <f t="shared" si="16"/>
        <v>七江镇</v>
      </c>
      <c r="F241" s="15" t="str">
        <f>F240</f>
        <v>高家村</v>
      </c>
      <c r="G241" s="18" t="s">
        <v>1325</v>
      </c>
      <c r="H241" s="15" t="s">
        <v>1326</v>
      </c>
      <c r="I241" s="15" t="str">
        <f t="shared" si="17"/>
        <v>改造</v>
      </c>
      <c r="J241" s="107">
        <v>44866</v>
      </c>
      <c r="K241" s="108">
        <v>45017</v>
      </c>
      <c r="L241" s="15" t="s">
        <v>39</v>
      </c>
      <c r="M241" s="15" t="s">
        <v>39</v>
      </c>
      <c r="N241" s="37" t="s">
        <v>1327</v>
      </c>
      <c r="O241" s="59" t="s">
        <v>1328</v>
      </c>
      <c r="P241" s="60">
        <v>70</v>
      </c>
      <c r="Q241" s="80" t="s">
        <v>42</v>
      </c>
      <c r="R241" s="92">
        <v>70</v>
      </c>
      <c r="S241" s="92"/>
      <c r="T241" s="37" t="s">
        <v>1329</v>
      </c>
    </row>
    <row r="242" s="1" customFormat="1" ht="33.75" spans="1:20">
      <c r="A242" s="26">
        <v>227</v>
      </c>
      <c r="B242" s="15" t="s">
        <v>31</v>
      </c>
      <c r="C242" s="15" t="s">
        <v>254</v>
      </c>
      <c r="D242" s="15" t="s">
        <v>255</v>
      </c>
      <c r="E242" s="15" t="s">
        <v>192</v>
      </c>
      <c r="F242" s="15" t="s">
        <v>1330</v>
      </c>
      <c r="G242" s="18" t="s">
        <v>1331</v>
      </c>
      <c r="H242" s="15" t="s">
        <v>1332</v>
      </c>
      <c r="I242" s="15" t="str">
        <f>I249</f>
        <v>改造</v>
      </c>
      <c r="J242" s="107">
        <v>44866</v>
      </c>
      <c r="K242" s="108">
        <v>45017</v>
      </c>
      <c r="L242" s="15" t="s">
        <v>39</v>
      </c>
      <c r="M242" s="15" t="s">
        <v>39</v>
      </c>
      <c r="N242" s="37" t="s">
        <v>1333</v>
      </c>
      <c r="O242" s="59" t="s">
        <v>1334</v>
      </c>
      <c r="P242" s="60">
        <v>75</v>
      </c>
      <c r="Q242" s="80" t="s">
        <v>42</v>
      </c>
      <c r="R242" s="92">
        <v>75</v>
      </c>
      <c r="S242" s="92"/>
      <c r="T242" s="37" t="s">
        <v>1335</v>
      </c>
    </row>
    <row r="243" s="1" customFormat="1" ht="33.75" spans="1:20">
      <c r="A243" s="26">
        <v>228</v>
      </c>
      <c r="B243" s="15" t="s">
        <v>31</v>
      </c>
      <c r="C243" s="15" t="s">
        <v>254</v>
      </c>
      <c r="D243" s="15" t="s">
        <v>255</v>
      </c>
      <c r="E243" s="15" t="s">
        <v>256</v>
      </c>
      <c r="F243" s="15" t="s">
        <v>1336</v>
      </c>
      <c r="G243" s="18" t="s">
        <v>1337</v>
      </c>
      <c r="H243" s="15" t="s">
        <v>1338</v>
      </c>
      <c r="I243" s="15" t="s">
        <v>38</v>
      </c>
      <c r="J243" s="31" t="s">
        <v>523</v>
      </c>
      <c r="K243" s="31" t="s">
        <v>524</v>
      </c>
      <c r="L243" s="15" t="s">
        <v>39</v>
      </c>
      <c r="M243" s="15" t="s">
        <v>39</v>
      </c>
      <c r="N243" s="37" t="s">
        <v>1339</v>
      </c>
      <c r="O243" s="59" t="s">
        <v>1340</v>
      </c>
      <c r="P243" s="38">
        <v>11</v>
      </c>
      <c r="Q243" s="80" t="s">
        <v>42</v>
      </c>
      <c r="R243" s="30">
        <v>11</v>
      </c>
      <c r="S243" s="92"/>
      <c r="T243" s="91" t="s">
        <v>1341</v>
      </c>
    </row>
    <row r="244" s="1" customFormat="1" ht="33.75" spans="1:20">
      <c r="A244" s="26">
        <v>229</v>
      </c>
      <c r="B244" s="15" t="s">
        <v>31</v>
      </c>
      <c r="C244" s="15" t="s">
        <v>254</v>
      </c>
      <c r="D244" s="15" t="s">
        <v>255</v>
      </c>
      <c r="E244" s="15" t="s">
        <v>256</v>
      </c>
      <c r="F244" s="15" t="s">
        <v>1342</v>
      </c>
      <c r="G244" s="18" t="s">
        <v>1343</v>
      </c>
      <c r="H244" s="15" t="s">
        <v>1344</v>
      </c>
      <c r="I244" s="15" t="s">
        <v>38</v>
      </c>
      <c r="J244" s="31" t="s">
        <v>523</v>
      </c>
      <c r="K244" s="31" t="s">
        <v>524</v>
      </c>
      <c r="L244" s="15" t="s">
        <v>39</v>
      </c>
      <c r="M244" s="15" t="s">
        <v>39</v>
      </c>
      <c r="N244" s="37" t="s">
        <v>1345</v>
      </c>
      <c r="O244" s="59" t="s">
        <v>263</v>
      </c>
      <c r="P244" s="38">
        <v>15</v>
      </c>
      <c r="Q244" s="80" t="s">
        <v>42</v>
      </c>
      <c r="R244" s="30">
        <v>15</v>
      </c>
      <c r="S244" s="92"/>
      <c r="T244" s="91" t="s">
        <v>1346</v>
      </c>
    </row>
    <row r="245" s="1" customFormat="1" ht="33.75" spans="1:20">
      <c r="A245" s="26">
        <v>230</v>
      </c>
      <c r="B245" s="15" t="s">
        <v>31</v>
      </c>
      <c r="C245" s="15" t="s">
        <v>254</v>
      </c>
      <c r="D245" s="15" t="s">
        <v>255</v>
      </c>
      <c r="E245" s="15" t="s">
        <v>256</v>
      </c>
      <c r="F245" s="15" t="s">
        <v>1347</v>
      </c>
      <c r="G245" s="18" t="s">
        <v>1348</v>
      </c>
      <c r="H245" s="15" t="s">
        <v>1349</v>
      </c>
      <c r="I245" s="15" t="s">
        <v>38</v>
      </c>
      <c r="J245" s="31" t="s">
        <v>523</v>
      </c>
      <c r="K245" s="31" t="s">
        <v>524</v>
      </c>
      <c r="L245" s="15" t="s">
        <v>39</v>
      </c>
      <c r="M245" s="15" t="s">
        <v>39</v>
      </c>
      <c r="N245" s="37" t="s">
        <v>1350</v>
      </c>
      <c r="O245" s="59" t="s">
        <v>1351</v>
      </c>
      <c r="P245" s="38">
        <v>27</v>
      </c>
      <c r="Q245" s="80" t="s">
        <v>42</v>
      </c>
      <c r="R245" s="30">
        <v>27</v>
      </c>
      <c r="S245" s="92"/>
      <c r="T245" s="91" t="s">
        <v>1352</v>
      </c>
    </row>
    <row r="246" s="1" customFormat="1" ht="35.25" spans="1:20">
      <c r="A246" s="26">
        <v>231</v>
      </c>
      <c r="B246" s="15" t="s">
        <v>31</v>
      </c>
      <c r="C246" s="15" t="s">
        <v>254</v>
      </c>
      <c r="D246" s="15" t="s">
        <v>255</v>
      </c>
      <c r="E246" s="15" t="s">
        <v>340</v>
      </c>
      <c r="F246" s="15" t="s">
        <v>1353</v>
      </c>
      <c r="G246" s="18" t="s">
        <v>1354</v>
      </c>
      <c r="H246" s="32" t="s">
        <v>1355</v>
      </c>
      <c r="I246" s="32" t="s">
        <v>384</v>
      </c>
      <c r="J246" s="115">
        <v>44866</v>
      </c>
      <c r="K246" s="115">
        <v>45017</v>
      </c>
      <c r="L246" s="15" t="s">
        <v>39</v>
      </c>
      <c r="M246" s="15" t="s">
        <v>39</v>
      </c>
      <c r="N246" s="73" t="s">
        <v>1356</v>
      </c>
      <c r="O246" s="32" t="s">
        <v>849</v>
      </c>
      <c r="P246" s="74">
        <v>26</v>
      </c>
      <c r="Q246" s="80" t="s">
        <v>42</v>
      </c>
      <c r="R246" s="94">
        <v>26</v>
      </c>
      <c r="S246" s="92"/>
      <c r="T246" s="37" t="s">
        <v>1357</v>
      </c>
    </row>
    <row r="247" s="1" customFormat="1" ht="33.75" spans="1:20">
      <c r="A247" s="26">
        <v>232</v>
      </c>
      <c r="B247" s="15" t="s">
        <v>31</v>
      </c>
      <c r="C247" s="15" t="s">
        <v>254</v>
      </c>
      <c r="D247" s="15" t="s">
        <v>255</v>
      </c>
      <c r="E247" s="15" t="str">
        <f>E246</f>
        <v>羊古坳镇</v>
      </c>
      <c r="F247" s="15" t="s">
        <v>1358</v>
      </c>
      <c r="G247" s="18" t="s">
        <v>1359</v>
      </c>
      <c r="H247" s="32" t="s">
        <v>1360</v>
      </c>
      <c r="I247" s="32" t="s">
        <v>384</v>
      </c>
      <c r="J247" s="115">
        <v>44866</v>
      </c>
      <c r="K247" s="115">
        <v>45017</v>
      </c>
      <c r="L247" s="15" t="s">
        <v>39</v>
      </c>
      <c r="M247" s="15" t="s">
        <v>39</v>
      </c>
      <c r="N247" s="73" t="s">
        <v>1361</v>
      </c>
      <c r="O247" s="32" t="s">
        <v>1362</v>
      </c>
      <c r="P247" s="74">
        <v>10</v>
      </c>
      <c r="Q247" s="80" t="s">
        <v>42</v>
      </c>
      <c r="R247" s="94">
        <v>10</v>
      </c>
      <c r="S247" s="92"/>
      <c r="T247" s="37" t="s">
        <v>1363</v>
      </c>
    </row>
    <row r="248" s="1" customFormat="1" ht="35.25" spans="1:20">
      <c r="A248" s="26">
        <v>233</v>
      </c>
      <c r="B248" s="15" t="s">
        <v>31</v>
      </c>
      <c r="C248" s="15" t="s">
        <v>254</v>
      </c>
      <c r="D248" s="15" t="s">
        <v>255</v>
      </c>
      <c r="E248" s="15" t="s">
        <v>340</v>
      </c>
      <c r="F248" s="15" t="s">
        <v>1364</v>
      </c>
      <c r="G248" s="18" t="s">
        <v>1365</v>
      </c>
      <c r="H248" s="32" t="s">
        <v>1366</v>
      </c>
      <c r="I248" s="32" t="s">
        <v>384</v>
      </c>
      <c r="J248" s="115">
        <v>44866</v>
      </c>
      <c r="K248" s="115">
        <v>45017</v>
      </c>
      <c r="L248" s="15" t="s">
        <v>39</v>
      </c>
      <c r="M248" s="15" t="s">
        <v>39</v>
      </c>
      <c r="N248" s="73" t="s">
        <v>1367</v>
      </c>
      <c r="O248" s="32" t="s">
        <v>1368</v>
      </c>
      <c r="P248" s="74">
        <v>253</v>
      </c>
      <c r="Q248" s="80" t="s">
        <v>42</v>
      </c>
      <c r="R248" s="94">
        <v>253</v>
      </c>
      <c r="S248" s="92"/>
      <c r="T248" s="37" t="s">
        <v>1369</v>
      </c>
    </row>
    <row r="249" s="1" customFormat="1" ht="35.25" spans="1:20">
      <c r="A249" s="26">
        <v>234</v>
      </c>
      <c r="B249" s="15" t="s">
        <v>31</v>
      </c>
      <c r="C249" s="15" t="s">
        <v>254</v>
      </c>
      <c r="D249" s="15" t="s">
        <v>255</v>
      </c>
      <c r="E249" s="15" t="s">
        <v>340</v>
      </c>
      <c r="F249" s="15" t="s">
        <v>1370</v>
      </c>
      <c r="G249" s="18" t="s">
        <v>1371</v>
      </c>
      <c r="H249" s="32" t="s">
        <v>1372</v>
      </c>
      <c r="I249" s="32" t="s">
        <v>384</v>
      </c>
      <c r="J249" s="115">
        <v>44866</v>
      </c>
      <c r="K249" s="115">
        <v>45017</v>
      </c>
      <c r="L249" s="15" t="s">
        <v>39</v>
      </c>
      <c r="M249" s="15" t="s">
        <v>39</v>
      </c>
      <c r="N249" s="73" t="s">
        <v>1373</v>
      </c>
      <c r="O249" s="32" t="s">
        <v>1374</v>
      </c>
      <c r="P249" s="74">
        <v>14</v>
      </c>
      <c r="Q249" s="80" t="s">
        <v>42</v>
      </c>
      <c r="R249" s="94">
        <v>14</v>
      </c>
      <c r="S249" s="92"/>
      <c r="T249" s="37" t="s">
        <v>1375</v>
      </c>
    </row>
    <row r="250" s="1" customFormat="1" ht="33.75" spans="1:20">
      <c r="A250" s="26">
        <v>235</v>
      </c>
      <c r="B250" s="15" t="s">
        <v>31</v>
      </c>
      <c r="C250" s="15" t="s">
        <v>254</v>
      </c>
      <c r="D250" s="15" t="s">
        <v>255</v>
      </c>
      <c r="E250" s="15" t="s">
        <v>295</v>
      </c>
      <c r="F250" s="15" t="s">
        <v>1376</v>
      </c>
      <c r="G250" s="18" t="s">
        <v>1377</v>
      </c>
      <c r="H250" s="15" t="s">
        <v>1378</v>
      </c>
      <c r="I250" s="15" t="str">
        <f>I272</f>
        <v>改造</v>
      </c>
      <c r="J250" s="105">
        <v>44866</v>
      </c>
      <c r="K250" s="105">
        <v>45017</v>
      </c>
      <c r="L250" s="15" t="s">
        <v>39</v>
      </c>
      <c r="M250" s="15" t="s">
        <v>39</v>
      </c>
      <c r="N250" s="37" t="s">
        <v>1379</v>
      </c>
      <c r="O250" s="59" t="s">
        <v>1380</v>
      </c>
      <c r="P250" s="38">
        <v>17</v>
      </c>
      <c r="Q250" s="80" t="s">
        <v>42</v>
      </c>
      <c r="R250" s="30">
        <v>17</v>
      </c>
      <c r="S250" s="92"/>
      <c r="T250" s="37" t="s">
        <v>1381</v>
      </c>
    </row>
    <row r="251" s="1" customFormat="1" ht="33.75" spans="1:20">
      <c r="A251" s="26">
        <v>236</v>
      </c>
      <c r="B251" s="15" t="s">
        <v>31</v>
      </c>
      <c r="C251" s="15" t="s">
        <v>254</v>
      </c>
      <c r="D251" s="15" t="s">
        <v>255</v>
      </c>
      <c r="E251" s="15" t="str">
        <f t="shared" ref="E251:E256" si="18">E250</f>
        <v>西洋江镇</v>
      </c>
      <c r="F251" s="15" t="s">
        <v>1382</v>
      </c>
      <c r="G251" s="18" t="s">
        <v>1383</v>
      </c>
      <c r="H251" s="15" t="s">
        <v>1384</v>
      </c>
      <c r="I251" s="15" t="str">
        <f t="shared" ref="I251:I256" si="19">I250</f>
        <v>改造</v>
      </c>
      <c r="J251" s="105">
        <v>44866</v>
      </c>
      <c r="K251" s="105">
        <v>45017</v>
      </c>
      <c r="L251" s="15" t="s">
        <v>39</v>
      </c>
      <c r="M251" s="15" t="s">
        <v>39</v>
      </c>
      <c r="N251" s="37" t="s">
        <v>1385</v>
      </c>
      <c r="O251" s="59" t="s">
        <v>1386</v>
      </c>
      <c r="P251" s="38">
        <v>11</v>
      </c>
      <c r="Q251" s="80" t="s">
        <v>42</v>
      </c>
      <c r="R251" s="30">
        <v>11</v>
      </c>
      <c r="S251" s="92"/>
      <c r="T251" s="37" t="s">
        <v>1387</v>
      </c>
    </row>
    <row r="252" s="1" customFormat="1" ht="33.75" spans="1:20">
      <c r="A252" s="26">
        <v>237</v>
      </c>
      <c r="B252" s="15" t="s">
        <v>31</v>
      </c>
      <c r="C252" s="15" t="s">
        <v>254</v>
      </c>
      <c r="D252" s="15" t="s">
        <v>255</v>
      </c>
      <c r="E252" s="15" t="s">
        <v>295</v>
      </c>
      <c r="F252" s="15" t="s">
        <v>1388</v>
      </c>
      <c r="G252" s="18" t="s">
        <v>1389</v>
      </c>
      <c r="H252" s="15" t="s">
        <v>1390</v>
      </c>
      <c r="I252" s="15" t="str">
        <f>I244</f>
        <v>新建</v>
      </c>
      <c r="J252" s="105">
        <v>44866</v>
      </c>
      <c r="K252" s="105">
        <v>45017</v>
      </c>
      <c r="L252" s="15" t="s">
        <v>39</v>
      </c>
      <c r="M252" s="15" t="s">
        <v>39</v>
      </c>
      <c r="N252" s="37" t="s">
        <v>1391</v>
      </c>
      <c r="O252" s="59" t="s">
        <v>849</v>
      </c>
      <c r="P252" s="38">
        <v>10</v>
      </c>
      <c r="Q252" s="80" t="s">
        <v>42</v>
      </c>
      <c r="R252" s="30">
        <v>10</v>
      </c>
      <c r="S252" s="92"/>
      <c r="T252" s="37" t="s">
        <v>1392</v>
      </c>
    </row>
    <row r="253" s="1" customFormat="1" ht="33.75" spans="1:20">
      <c r="A253" s="26">
        <v>238</v>
      </c>
      <c r="B253" s="15" t="s">
        <v>31</v>
      </c>
      <c r="C253" s="15" t="s">
        <v>254</v>
      </c>
      <c r="D253" s="15" t="s">
        <v>255</v>
      </c>
      <c r="E253" s="15" t="s">
        <v>225</v>
      </c>
      <c r="F253" s="15" t="s">
        <v>1393</v>
      </c>
      <c r="G253" s="18" t="s">
        <v>1394</v>
      </c>
      <c r="H253" s="15" t="s">
        <v>1395</v>
      </c>
      <c r="I253" s="15" t="str">
        <f t="shared" si="19"/>
        <v>新建</v>
      </c>
      <c r="J253" s="116" t="s">
        <v>523</v>
      </c>
      <c r="K253" s="26" t="s">
        <v>524</v>
      </c>
      <c r="L253" s="15" t="s">
        <v>39</v>
      </c>
      <c r="M253" s="15" t="s">
        <v>39</v>
      </c>
      <c r="N253" s="37" t="s">
        <v>1396</v>
      </c>
      <c r="O253" s="59" t="s">
        <v>1397</v>
      </c>
      <c r="P253" s="60">
        <v>7</v>
      </c>
      <c r="Q253" s="80" t="s">
        <v>42</v>
      </c>
      <c r="R253" s="92">
        <v>7</v>
      </c>
      <c r="S253" s="92"/>
      <c r="T253" s="37" t="s">
        <v>1398</v>
      </c>
    </row>
    <row r="254" s="1" customFormat="1" ht="33.75" spans="1:20">
      <c r="A254" s="26">
        <v>239</v>
      </c>
      <c r="B254" s="15" t="s">
        <v>31</v>
      </c>
      <c r="C254" s="15" t="s">
        <v>254</v>
      </c>
      <c r="D254" s="15" t="s">
        <v>255</v>
      </c>
      <c r="E254" s="15" t="str">
        <f t="shared" si="18"/>
        <v>麻塘山乡</v>
      </c>
      <c r="F254" s="15" t="s">
        <v>355</v>
      </c>
      <c r="G254" s="18" t="s">
        <v>1399</v>
      </c>
      <c r="H254" s="15" t="s">
        <v>1400</v>
      </c>
      <c r="I254" s="15" t="str">
        <f t="shared" si="19"/>
        <v>新建</v>
      </c>
      <c r="J254" s="116" t="s">
        <v>523</v>
      </c>
      <c r="K254" s="26" t="s">
        <v>524</v>
      </c>
      <c r="L254" s="15" t="s">
        <v>39</v>
      </c>
      <c r="M254" s="15" t="s">
        <v>39</v>
      </c>
      <c r="N254" s="37" t="s">
        <v>1401</v>
      </c>
      <c r="O254" s="59" t="s">
        <v>953</v>
      </c>
      <c r="P254" s="60">
        <v>14</v>
      </c>
      <c r="Q254" s="80" t="s">
        <v>42</v>
      </c>
      <c r="R254" s="92">
        <v>14</v>
      </c>
      <c r="S254" s="92"/>
      <c r="T254" s="37" t="s">
        <v>1402</v>
      </c>
    </row>
    <row r="255" s="1" customFormat="1" ht="36" spans="1:20">
      <c r="A255" s="26">
        <v>240</v>
      </c>
      <c r="B255" s="15" t="s">
        <v>31</v>
      </c>
      <c r="C255" s="15" t="s">
        <v>254</v>
      </c>
      <c r="D255" s="15" t="s">
        <v>255</v>
      </c>
      <c r="E255" s="15" t="s">
        <v>225</v>
      </c>
      <c r="F255" s="15" t="s">
        <v>1403</v>
      </c>
      <c r="G255" s="18" t="s">
        <v>1404</v>
      </c>
      <c r="H255" s="15" t="s">
        <v>1405</v>
      </c>
      <c r="I255" s="15" t="str">
        <f t="shared" si="19"/>
        <v>新建</v>
      </c>
      <c r="J255" s="108">
        <v>44866</v>
      </c>
      <c r="K255" s="26" t="s">
        <v>524</v>
      </c>
      <c r="L255" s="15" t="s">
        <v>39</v>
      </c>
      <c r="M255" s="15" t="s">
        <v>39</v>
      </c>
      <c r="N255" s="37" t="s">
        <v>1406</v>
      </c>
      <c r="O255" s="59" t="s">
        <v>1213</v>
      </c>
      <c r="P255" s="60">
        <v>25</v>
      </c>
      <c r="Q255" s="80" t="s">
        <v>42</v>
      </c>
      <c r="R255" s="92">
        <v>25</v>
      </c>
      <c r="S255" s="92"/>
      <c r="T255" s="37" t="s">
        <v>1407</v>
      </c>
    </row>
    <row r="256" s="1" customFormat="1" ht="33.75" spans="1:20">
      <c r="A256" s="26">
        <v>241</v>
      </c>
      <c r="B256" s="15" t="s">
        <v>31</v>
      </c>
      <c r="C256" s="15" t="s">
        <v>254</v>
      </c>
      <c r="D256" s="15" t="s">
        <v>255</v>
      </c>
      <c r="E256" s="15" t="str">
        <f t="shared" si="18"/>
        <v>麻塘山乡</v>
      </c>
      <c r="F256" s="15" t="s">
        <v>1403</v>
      </c>
      <c r="G256" s="18" t="s">
        <v>1408</v>
      </c>
      <c r="H256" s="15" t="s">
        <v>1409</v>
      </c>
      <c r="I256" s="15" t="str">
        <f t="shared" si="19"/>
        <v>新建</v>
      </c>
      <c r="J256" s="108">
        <v>44866</v>
      </c>
      <c r="K256" s="26" t="s">
        <v>524</v>
      </c>
      <c r="L256" s="15" t="s">
        <v>39</v>
      </c>
      <c r="M256" s="15" t="s">
        <v>39</v>
      </c>
      <c r="N256" s="37" t="s">
        <v>1410</v>
      </c>
      <c r="O256" s="59" t="s">
        <v>814</v>
      </c>
      <c r="P256" s="60">
        <v>8</v>
      </c>
      <c r="Q256" s="80" t="s">
        <v>42</v>
      </c>
      <c r="R256" s="92">
        <v>8</v>
      </c>
      <c r="S256" s="92"/>
      <c r="T256" s="37" t="s">
        <v>1411</v>
      </c>
    </row>
    <row r="257" s="1" customFormat="1" ht="35.25" spans="1:20">
      <c r="A257" s="26">
        <v>242</v>
      </c>
      <c r="B257" s="15" t="s">
        <v>31</v>
      </c>
      <c r="C257" s="15" t="s">
        <v>254</v>
      </c>
      <c r="D257" s="15" t="s">
        <v>255</v>
      </c>
      <c r="E257" s="15" t="s">
        <v>225</v>
      </c>
      <c r="F257" s="15" t="s">
        <v>328</v>
      </c>
      <c r="G257" s="18" t="s">
        <v>1412</v>
      </c>
      <c r="H257" s="15" t="s">
        <v>1413</v>
      </c>
      <c r="I257" s="15" t="str">
        <f>I268</f>
        <v>改造</v>
      </c>
      <c r="J257" s="118" t="s">
        <v>523</v>
      </c>
      <c r="K257" s="26" t="s">
        <v>524</v>
      </c>
      <c r="L257" s="15" t="s">
        <v>39</v>
      </c>
      <c r="M257" s="15" t="s">
        <v>39</v>
      </c>
      <c r="N257" s="37" t="s">
        <v>1414</v>
      </c>
      <c r="O257" s="59" t="s">
        <v>1415</v>
      </c>
      <c r="P257" s="60">
        <v>5</v>
      </c>
      <c r="Q257" s="80" t="s">
        <v>42</v>
      </c>
      <c r="R257" s="92">
        <v>5</v>
      </c>
      <c r="S257" s="92"/>
      <c r="T257" s="37" t="s">
        <v>1416</v>
      </c>
    </row>
    <row r="258" s="1" customFormat="1" ht="34.5" spans="1:20">
      <c r="A258" s="26">
        <v>243</v>
      </c>
      <c r="B258" s="15" t="s">
        <v>31</v>
      </c>
      <c r="C258" s="15" t="s">
        <v>254</v>
      </c>
      <c r="D258" s="15" t="s">
        <v>255</v>
      </c>
      <c r="E258" s="15" t="s">
        <v>225</v>
      </c>
      <c r="F258" s="15" t="s">
        <v>328</v>
      </c>
      <c r="G258" s="18" t="s">
        <v>1417</v>
      </c>
      <c r="H258" s="15" t="s">
        <v>1418</v>
      </c>
      <c r="I258" s="15" t="str">
        <f>I257</f>
        <v>改造</v>
      </c>
      <c r="J258" s="116" t="s">
        <v>523</v>
      </c>
      <c r="K258" s="26" t="s">
        <v>524</v>
      </c>
      <c r="L258" s="15" t="s">
        <v>39</v>
      </c>
      <c r="M258" s="15" t="s">
        <v>39</v>
      </c>
      <c r="N258" s="37" t="s">
        <v>1419</v>
      </c>
      <c r="O258" s="59" t="s">
        <v>1420</v>
      </c>
      <c r="P258" s="60">
        <v>6</v>
      </c>
      <c r="Q258" s="80" t="s">
        <v>42</v>
      </c>
      <c r="R258" s="92">
        <v>6</v>
      </c>
      <c r="S258" s="92"/>
      <c r="T258" s="37" t="s">
        <v>1421</v>
      </c>
    </row>
    <row r="259" s="1" customFormat="1" ht="35.25" spans="1:20">
      <c r="A259" s="26">
        <v>244</v>
      </c>
      <c r="B259" s="15" t="s">
        <v>31</v>
      </c>
      <c r="C259" s="15" t="s">
        <v>254</v>
      </c>
      <c r="D259" s="15" t="s">
        <v>255</v>
      </c>
      <c r="E259" s="15" t="s">
        <v>225</v>
      </c>
      <c r="F259" s="15" t="s">
        <v>1422</v>
      </c>
      <c r="G259" s="18" t="s">
        <v>1423</v>
      </c>
      <c r="H259" s="15" t="s">
        <v>1424</v>
      </c>
      <c r="I259" s="15" t="str">
        <f>I266</f>
        <v>新建</v>
      </c>
      <c r="J259" s="116" t="s">
        <v>523</v>
      </c>
      <c r="K259" s="26" t="s">
        <v>524</v>
      </c>
      <c r="L259" s="15" t="s">
        <v>39</v>
      </c>
      <c r="M259" s="15" t="s">
        <v>39</v>
      </c>
      <c r="N259" s="37" t="s">
        <v>1425</v>
      </c>
      <c r="O259" s="59" t="s">
        <v>1426</v>
      </c>
      <c r="P259" s="60">
        <v>7</v>
      </c>
      <c r="Q259" s="80" t="s">
        <v>42</v>
      </c>
      <c r="R259" s="92">
        <v>7</v>
      </c>
      <c r="S259" s="92"/>
      <c r="T259" s="37" t="s">
        <v>1427</v>
      </c>
    </row>
    <row r="260" s="1" customFormat="1" ht="36" spans="1:20">
      <c r="A260" s="26">
        <v>245</v>
      </c>
      <c r="B260" s="15" t="s">
        <v>31</v>
      </c>
      <c r="C260" s="15" t="s">
        <v>254</v>
      </c>
      <c r="D260" s="15" t="s">
        <v>255</v>
      </c>
      <c r="E260" s="15" t="str">
        <f t="shared" ref="E260:I260" si="20">E259</f>
        <v>麻塘山乡</v>
      </c>
      <c r="F260" s="15" t="str">
        <f t="shared" si="20"/>
        <v>横排村</v>
      </c>
      <c r="G260" s="18" t="s">
        <v>1428</v>
      </c>
      <c r="H260" s="15" t="s">
        <v>1429</v>
      </c>
      <c r="I260" s="15" t="str">
        <f t="shared" si="20"/>
        <v>新建</v>
      </c>
      <c r="J260" s="116" t="s">
        <v>523</v>
      </c>
      <c r="K260" s="26" t="s">
        <v>524</v>
      </c>
      <c r="L260" s="15" t="s">
        <v>39</v>
      </c>
      <c r="M260" s="15" t="s">
        <v>39</v>
      </c>
      <c r="N260" s="37" t="s">
        <v>1430</v>
      </c>
      <c r="O260" s="59" t="s">
        <v>1431</v>
      </c>
      <c r="P260" s="60">
        <v>8</v>
      </c>
      <c r="Q260" s="80" t="s">
        <v>42</v>
      </c>
      <c r="R260" s="92">
        <v>8</v>
      </c>
      <c r="S260" s="92"/>
      <c r="T260" s="37" t="s">
        <v>1432</v>
      </c>
    </row>
    <row r="261" s="1" customFormat="1" ht="33.75" spans="1:20">
      <c r="A261" s="26">
        <v>246</v>
      </c>
      <c r="B261" s="15" t="s">
        <v>31</v>
      </c>
      <c r="C261" s="15" t="s">
        <v>254</v>
      </c>
      <c r="D261" s="15" t="s">
        <v>255</v>
      </c>
      <c r="E261" s="15" t="s">
        <v>225</v>
      </c>
      <c r="F261" s="15" t="s">
        <v>1433</v>
      </c>
      <c r="G261" s="18" t="s">
        <v>1434</v>
      </c>
      <c r="H261" s="15" t="s">
        <v>1435</v>
      </c>
      <c r="I261" s="15" t="str">
        <f>I242</f>
        <v>改造</v>
      </c>
      <c r="J261" s="116" t="s">
        <v>523</v>
      </c>
      <c r="K261" s="26" t="s">
        <v>524</v>
      </c>
      <c r="L261" s="15" t="s">
        <v>39</v>
      </c>
      <c r="M261" s="15" t="s">
        <v>39</v>
      </c>
      <c r="N261" s="37" t="s">
        <v>1436</v>
      </c>
      <c r="O261" s="59" t="s">
        <v>1437</v>
      </c>
      <c r="P261" s="60">
        <v>13</v>
      </c>
      <c r="Q261" s="80" t="s">
        <v>42</v>
      </c>
      <c r="R261" s="92">
        <v>13</v>
      </c>
      <c r="S261" s="92"/>
      <c r="T261" s="37" t="s">
        <v>1438</v>
      </c>
    </row>
    <row r="262" s="1" customFormat="1" ht="35.25" spans="1:20">
      <c r="A262" s="26">
        <v>247</v>
      </c>
      <c r="B262" s="15" t="s">
        <v>31</v>
      </c>
      <c r="C262" s="15" t="s">
        <v>254</v>
      </c>
      <c r="D262" s="15" t="s">
        <v>255</v>
      </c>
      <c r="E262" s="15" t="s">
        <v>225</v>
      </c>
      <c r="F262" s="15" t="s">
        <v>226</v>
      </c>
      <c r="G262" s="18" t="s">
        <v>1439</v>
      </c>
      <c r="H262" s="15" t="s">
        <v>1440</v>
      </c>
      <c r="I262" s="15" t="s">
        <v>384</v>
      </c>
      <c r="J262" s="116" t="s">
        <v>523</v>
      </c>
      <c r="K262" s="26" t="s">
        <v>524</v>
      </c>
      <c r="L262" s="15" t="s">
        <v>39</v>
      </c>
      <c r="M262" s="15" t="s">
        <v>39</v>
      </c>
      <c r="N262" s="37" t="s">
        <v>1441</v>
      </c>
      <c r="O262" s="59" t="s">
        <v>1442</v>
      </c>
      <c r="P262" s="60">
        <v>116</v>
      </c>
      <c r="Q262" s="80" t="s">
        <v>42</v>
      </c>
      <c r="R262" s="92">
        <v>116</v>
      </c>
      <c r="S262" s="92"/>
      <c r="T262" s="37" t="s">
        <v>1443</v>
      </c>
    </row>
    <row r="263" s="1" customFormat="1" ht="33.75" spans="1:20">
      <c r="A263" s="26">
        <v>248</v>
      </c>
      <c r="B263" s="15" t="s">
        <v>31</v>
      </c>
      <c r="C263" s="15" t="s">
        <v>254</v>
      </c>
      <c r="D263" s="15" t="s">
        <v>255</v>
      </c>
      <c r="E263" s="15" t="str">
        <f>E262</f>
        <v>麻塘山乡</v>
      </c>
      <c r="F263" s="15" t="s">
        <v>226</v>
      </c>
      <c r="G263" s="18" t="s">
        <v>1444</v>
      </c>
      <c r="H263" s="15" t="s">
        <v>1445</v>
      </c>
      <c r="I263" s="15" t="s">
        <v>384</v>
      </c>
      <c r="J263" s="116" t="s">
        <v>523</v>
      </c>
      <c r="K263" s="26" t="s">
        <v>524</v>
      </c>
      <c r="L263" s="15" t="s">
        <v>39</v>
      </c>
      <c r="M263" s="15" t="s">
        <v>39</v>
      </c>
      <c r="N263" s="37" t="s">
        <v>1446</v>
      </c>
      <c r="O263" s="59" t="s">
        <v>1447</v>
      </c>
      <c r="P263" s="60">
        <v>55</v>
      </c>
      <c r="Q263" s="80" t="s">
        <v>42</v>
      </c>
      <c r="R263" s="92">
        <v>55</v>
      </c>
      <c r="S263" s="92"/>
      <c r="T263" s="37" t="s">
        <v>1448</v>
      </c>
    </row>
    <row r="264" s="1" customFormat="1" ht="33.75" spans="1:20">
      <c r="A264" s="26">
        <v>249</v>
      </c>
      <c r="B264" s="15" t="s">
        <v>31</v>
      </c>
      <c r="C264" s="15" t="s">
        <v>254</v>
      </c>
      <c r="D264" s="15" t="s">
        <v>255</v>
      </c>
      <c r="E264" s="15" t="s">
        <v>225</v>
      </c>
      <c r="F264" s="15" t="s">
        <v>1449</v>
      </c>
      <c r="G264" s="18" t="s">
        <v>1450</v>
      </c>
      <c r="H264" s="15" t="s">
        <v>1451</v>
      </c>
      <c r="I264" s="15" t="s">
        <v>384</v>
      </c>
      <c r="J264" s="116" t="s">
        <v>523</v>
      </c>
      <c r="K264" s="26" t="s">
        <v>524</v>
      </c>
      <c r="L264" s="15" t="s">
        <v>39</v>
      </c>
      <c r="M264" s="15" t="s">
        <v>39</v>
      </c>
      <c r="N264" s="37" t="s">
        <v>1452</v>
      </c>
      <c r="O264" s="59" t="s">
        <v>1453</v>
      </c>
      <c r="P264" s="60">
        <v>85</v>
      </c>
      <c r="Q264" s="80" t="s">
        <v>42</v>
      </c>
      <c r="R264" s="92">
        <v>85</v>
      </c>
      <c r="S264" s="92"/>
      <c r="T264" s="37" t="s">
        <v>1454</v>
      </c>
    </row>
    <row r="265" s="1" customFormat="1" ht="33.75" spans="1:20">
      <c r="A265" s="26">
        <v>250</v>
      </c>
      <c r="B265" s="18" t="s">
        <v>31</v>
      </c>
      <c r="C265" s="18" t="s">
        <v>254</v>
      </c>
      <c r="D265" s="18" t="s">
        <v>255</v>
      </c>
      <c r="E265" s="18" t="s">
        <v>215</v>
      </c>
      <c r="F265" s="18" t="s">
        <v>467</v>
      </c>
      <c r="G265" s="18" t="s">
        <v>1455</v>
      </c>
      <c r="H265" s="18" t="s">
        <v>1456</v>
      </c>
      <c r="I265" s="18" t="s">
        <v>38</v>
      </c>
      <c r="J265" s="107">
        <v>44866</v>
      </c>
      <c r="K265" s="108">
        <v>45017</v>
      </c>
      <c r="L265" s="15" t="s">
        <v>39</v>
      </c>
      <c r="M265" s="15" t="s">
        <v>39</v>
      </c>
      <c r="N265" s="106" t="s">
        <v>1457</v>
      </c>
      <c r="O265" s="59" t="s">
        <v>1458</v>
      </c>
      <c r="P265" s="60">
        <v>15</v>
      </c>
      <c r="Q265" s="80" t="s">
        <v>42</v>
      </c>
      <c r="R265" s="92">
        <v>15</v>
      </c>
      <c r="S265" s="92"/>
      <c r="T265" s="106" t="s">
        <v>1459</v>
      </c>
    </row>
    <row r="266" s="1" customFormat="1" ht="33.75" spans="1:20">
      <c r="A266" s="26">
        <v>251</v>
      </c>
      <c r="B266" s="18" t="s">
        <v>31</v>
      </c>
      <c r="C266" s="18" t="s">
        <v>254</v>
      </c>
      <c r="D266" s="18" t="s">
        <v>255</v>
      </c>
      <c r="E266" s="18" t="s">
        <v>215</v>
      </c>
      <c r="F266" s="18" t="s">
        <v>1460</v>
      </c>
      <c r="G266" s="18" t="s">
        <v>1461</v>
      </c>
      <c r="H266" s="18" t="s">
        <v>1462</v>
      </c>
      <c r="I266" s="18" t="s">
        <v>38</v>
      </c>
      <c r="J266" s="107">
        <v>44866</v>
      </c>
      <c r="K266" s="108">
        <v>45017</v>
      </c>
      <c r="L266" s="15" t="s">
        <v>39</v>
      </c>
      <c r="M266" s="15" t="s">
        <v>39</v>
      </c>
      <c r="N266" s="106" t="s">
        <v>1463</v>
      </c>
      <c r="O266" s="59" t="s">
        <v>1420</v>
      </c>
      <c r="P266" s="60">
        <v>14</v>
      </c>
      <c r="Q266" s="80" t="s">
        <v>42</v>
      </c>
      <c r="R266" s="92">
        <v>14</v>
      </c>
      <c r="S266" s="92"/>
      <c r="T266" s="106" t="s">
        <v>1464</v>
      </c>
    </row>
    <row r="267" s="1" customFormat="1" ht="33.75" spans="1:20">
      <c r="A267" s="26">
        <v>252</v>
      </c>
      <c r="B267" s="15" t="s">
        <v>31</v>
      </c>
      <c r="C267" s="15" t="s">
        <v>254</v>
      </c>
      <c r="D267" s="15" t="s">
        <v>255</v>
      </c>
      <c r="E267" s="15" t="s">
        <v>104</v>
      </c>
      <c r="F267" s="15" t="s">
        <v>1465</v>
      </c>
      <c r="G267" s="18" t="s">
        <v>1466</v>
      </c>
      <c r="H267" s="15" t="s">
        <v>1467</v>
      </c>
      <c r="I267" s="15" t="s">
        <v>384</v>
      </c>
      <c r="J267" s="31" t="s">
        <v>523</v>
      </c>
      <c r="K267" s="31" t="s">
        <v>524</v>
      </c>
      <c r="L267" s="15" t="s">
        <v>39</v>
      </c>
      <c r="M267" s="15" t="s">
        <v>39</v>
      </c>
      <c r="N267" s="37" t="s">
        <v>1468</v>
      </c>
      <c r="O267" s="15" t="s">
        <v>1469</v>
      </c>
      <c r="P267" s="38">
        <v>47</v>
      </c>
      <c r="Q267" s="80" t="s">
        <v>42</v>
      </c>
      <c r="R267" s="30">
        <v>47</v>
      </c>
      <c r="S267" s="30"/>
      <c r="T267" s="37" t="s">
        <v>1470</v>
      </c>
    </row>
    <row r="268" s="1" customFormat="1" ht="33.75" spans="1:20">
      <c r="A268" s="26">
        <v>253</v>
      </c>
      <c r="B268" s="15" t="s">
        <v>31</v>
      </c>
      <c r="C268" s="15" t="s">
        <v>254</v>
      </c>
      <c r="D268" s="15" t="s">
        <v>255</v>
      </c>
      <c r="E268" s="15" t="s">
        <v>104</v>
      </c>
      <c r="F268" s="15" t="s">
        <v>1471</v>
      </c>
      <c r="G268" s="18" t="s">
        <v>1472</v>
      </c>
      <c r="H268" s="15" t="s">
        <v>1473</v>
      </c>
      <c r="I268" s="15" t="s">
        <v>384</v>
      </c>
      <c r="J268" s="31" t="s">
        <v>523</v>
      </c>
      <c r="K268" s="31" t="s">
        <v>524</v>
      </c>
      <c r="L268" s="15" t="s">
        <v>39</v>
      </c>
      <c r="M268" s="15" t="s">
        <v>39</v>
      </c>
      <c r="N268" s="37" t="s">
        <v>1474</v>
      </c>
      <c r="O268" s="15" t="s">
        <v>1475</v>
      </c>
      <c r="P268" s="38">
        <v>32</v>
      </c>
      <c r="Q268" s="80" t="s">
        <v>42</v>
      </c>
      <c r="R268" s="30">
        <v>32</v>
      </c>
      <c r="S268" s="30"/>
      <c r="T268" s="37" t="s">
        <v>1476</v>
      </c>
    </row>
    <row r="269" s="1" customFormat="1" ht="33.75" spans="1:20">
      <c r="A269" s="26">
        <v>254</v>
      </c>
      <c r="B269" s="15" t="s">
        <v>31</v>
      </c>
      <c r="C269" s="15" t="s">
        <v>254</v>
      </c>
      <c r="D269" s="15" t="s">
        <v>255</v>
      </c>
      <c r="E269" s="15" t="s">
        <v>1477</v>
      </c>
      <c r="F269" s="15" t="s">
        <v>1478</v>
      </c>
      <c r="G269" s="18" t="s">
        <v>1479</v>
      </c>
      <c r="H269" s="15" t="s">
        <v>1480</v>
      </c>
      <c r="I269" s="15" t="str">
        <f>I366</f>
        <v>新建</v>
      </c>
      <c r="J269" s="107">
        <v>44866</v>
      </c>
      <c r="K269" s="108">
        <v>45017</v>
      </c>
      <c r="L269" s="15" t="s">
        <v>39</v>
      </c>
      <c r="M269" s="15" t="s">
        <v>39</v>
      </c>
      <c r="N269" s="37" t="s">
        <v>1481</v>
      </c>
      <c r="O269" s="59" t="s">
        <v>1482</v>
      </c>
      <c r="P269" s="60">
        <v>43</v>
      </c>
      <c r="Q269" s="80" t="s">
        <v>42</v>
      </c>
      <c r="R269" s="92">
        <v>43</v>
      </c>
      <c r="S269" s="92"/>
      <c r="T269" s="37" t="s">
        <v>1483</v>
      </c>
    </row>
    <row r="270" s="1" customFormat="1" ht="33.75" spans="1:20">
      <c r="A270" s="26">
        <v>255</v>
      </c>
      <c r="B270" s="18" t="s">
        <v>31</v>
      </c>
      <c r="C270" s="18" t="s">
        <v>254</v>
      </c>
      <c r="D270" s="18" t="s">
        <v>255</v>
      </c>
      <c r="E270" s="18" t="s">
        <v>90</v>
      </c>
      <c r="F270" s="18" t="s">
        <v>1484</v>
      </c>
      <c r="G270" s="18" t="s">
        <v>1485</v>
      </c>
      <c r="H270" s="18" t="s">
        <v>1486</v>
      </c>
      <c r="I270" s="18" t="s">
        <v>384</v>
      </c>
      <c r="J270" s="107">
        <v>44866</v>
      </c>
      <c r="K270" s="108">
        <v>45017</v>
      </c>
      <c r="L270" s="15" t="s">
        <v>39</v>
      </c>
      <c r="M270" s="15" t="s">
        <v>39</v>
      </c>
      <c r="N270" s="106" t="s">
        <v>1487</v>
      </c>
      <c r="O270" s="59" t="s">
        <v>1488</v>
      </c>
      <c r="P270" s="60">
        <v>29</v>
      </c>
      <c r="Q270" s="80" t="s">
        <v>42</v>
      </c>
      <c r="R270" s="92">
        <v>29</v>
      </c>
      <c r="S270" s="92"/>
      <c r="T270" s="106" t="s">
        <v>1489</v>
      </c>
    </row>
    <row r="271" s="1" customFormat="1" ht="45" spans="1:20">
      <c r="A271" s="26">
        <v>256</v>
      </c>
      <c r="B271" s="18" t="s">
        <v>31</v>
      </c>
      <c r="C271" s="18" t="s">
        <v>254</v>
      </c>
      <c r="D271" s="18" t="s">
        <v>255</v>
      </c>
      <c r="E271" s="18" t="s">
        <v>90</v>
      </c>
      <c r="F271" s="18" t="s">
        <v>1490</v>
      </c>
      <c r="G271" s="18" t="s">
        <v>1491</v>
      </c>
      <c r="H271" s="18" t="s">
        <v>1492</v>
      </c>
      <c r="I271" s="18" t="s">
        <v>38</v>
      </c>
      <c r="J271" s="107">
        <v>44866</v>
      </c>
      <c r="K271" s="108">
        <v>45017</v>
      </c>
      <c r="L271" s="15" t="s">
        <v>39</v>
      </c>
      <c r="M271" s="15" t="s">
        <v>39</v>
      </c>
      <c r="N271" s="106" t="s">
        <v>1493</v>
      </c>
      <c r="O271" s="59" t="s">
        <v>1494</v>
      </c>
      <c r="P271" s="60">
        <v>24</v>
      </c>
      <c r="Q271" s="80" t="s">
        <v>42</v>
      </c>
      <c r="R271" s="92">
        <v>24</v>
      </c>
      <c r="S271" s="92"/>
      <c r="T271" s="106" t="s">
        <v>1495</v>
      </c>
    </row>
    <row r="272" s="1" customFormat="1" ht="45" spans="1:20">
      <c r="A272" s="26">
        <v>257</v>
      </c>
      <c r="B272" s="18" t="s">
        <v>31</v>
      </c>
      <c r="C272" s="18" t="s">
        <v>254</v>
      </c>
      <c r="D272" s="18" t="s">
        <v>255</v>
      </c>
      <c r="E272" s="18" t="s">
        <v>90</v>
      </c>
      <c r="F272" s="18" t="s">
        <v>1496</v>
      </c>
      <c r="G272" s="18" t="s">
        <v>1497</v>
      </c>
      <c r="H272" s="18" t="s">
        <v>1498</v>
      </c>
      <c r="I272" s="18" t="s">
        <v>384</v>
      </c>
      <c r="J272" s="107">
        <v>44866</v>
      </c>
      <c r="K272" s="115">
        <v>45017</v>
      </c>
      <c r="L272" s="15" t="s">
        <v>39</v>
      </c>
      <c r="M272" s="15" t="s">
        <v>39</v>
      </c>
      <c r="N272" s="106" t="s">
        <v>1499</v>
      </c>
      <c r="O272" s="59" t="s">
        <v>1500</v>
      </c>
      <c r="P272" s="60">
        <v>31</v>
      </c>
      <c r="Q272" s="80" t="s">
        <v>42</v>
      </c>
      <c r="R272" s="92">
        <v>31</v>
      </c>
      <c r="S272" s="92"/>
      <c r="T272" s="106" t="s">
        <v>1501</v>
      </c>
    </row>
    <row r="273" s="1" customFormat="1" ht="33.75" spans="1:20">
      <c r="A273" s="26">
        <v>258</v>
      </c>
      <c r="B273" s="15" t="s">
        <v>31</v>
      </c>
      <c r="C273" s="15" t="s">
        <v>254</v>
      </c>
      <c r="D273" s="15" t="s">
        <v>255</v>
      </c>
      <c r="E273" s="15" t="str">
        <f>E276</f>
        <v>滩头镇</v>
      </c>
      <c r="F273" s="15" t="s">
        <v>748</v>
      </c>
      <c r="G273" s="18" t="s">
        <v>1502</v>
      </c>
      <c r="H273" s="15" t="s">
        <v>1503</v>
      </c>
      <c r="I273" s="15" t="s">
        <v>384</v>
      </c>
      <c r="J273" s="31" t="s">
        <v>523</v>
      </c>
      <c r="K273" s="31" t="s">
        <v>524</v>
      </c>
      <c r="L273" s="15" t="s">
        <v>39</v>
      </c>
      <c r="M273" s="15" t="s">
        <v>39</v>
      </c>
      <c r="N273" s="37" t="s">
        <v>1504</v>
      </c>
      <c r="O273" s="59" t="s">
        <v>912</v>
      </c>
      <c r="P273" s="38">
        <v>24</v>
      </c>
      <c r="Q273" s="80" t="s">
        <v>42</v>
      </c>
      <c r="R273" s="30">
        <v>24</v>
      </c>
      <c r="S273" s="92"/>
      <c r="T273" s="37" t="s">
        <v>753</v>
      </c>
    </row>
    <row r="274" s="1" customFormat="1" ht="33.75" spans="1:20">
      <c r="A274" s="26">
        <v>259</v>
      </c>
      <c r="B274" s="15" t="s">
        <v>31</v>
      </c>
      <c r="C274" s="15" t="s">
        <v>254</v>
      </c>
      <c r="D274" s="15" t="s">
        <v>255</v>
      </c>
      <c r="E274" s="15" t="s">
        <v>1505</v>
      </c>
      <c r="F274" s="15" t="s">
        <v>520</v>
      </c>
      <c r="G274" s="18" t="s">
        <v>1506</v>
      </c>
      <c r="H274" s="15" t="s">
        <v>1507</v>
      </c>
      <c r="I274" s="15" t="s">
        <v>384</v>
      </c>
      <c r="J274" s="31" t="s">
        <v>523</v>
      </c>
      <c r="K274" s="31" t="s">
        <v>524</v>
      </c>
      <c r="L274" s="15" t="s">
        <v>39</v>
      </c>
      <c r="M274" s="15" t="s">
        <v>39</v>
      </c>
      <c r="N274" s="37" t="s">
        <v>1508</v>
      </c>
      <c r="O274" s="59" t="s">
        <v>1262</v>
      </c>
      <c r="P274" s="38">
        <v>7</v>
      </c>
      <c r="Q274" s="80" t="s">
        <v>42</v>
      </c>
      <c r="R274" s="30">
        <v>7</v>
      </c>
      <c r="S274" s="92"/>
      <c r="T274" s="37" t="s">
        <v>1509</v>
      </c>
    </row>
    <row r="275" s="1" customFormat="1" ht="33.75" spans="1:20">
      <c r="A275" s="26">
        <v>260</v>
      </c>
      <c r="B275" s="15" t="s">
        <v>31</v>
      </c>
      <c r="C275" s="15" t="s">
        <v>254</v>
      </c>
      <c r="D275" s="15" t="s">
        <v>255</v>
      </c>
      <c r="E275" s="15" t="s">
        <v>1505</v>
      </c>
      <c r="F275" s="15" t="s">
        <v>520</v>
      </c>
      <c r="G275" s="18" t="s">
        <v>1510</v>
      </c>
      <c r="H275" s="15" t="s">
        <v>1511</v>
      </c>
      <c r="I275" s="15" t="s">
        <v>384</v>
      </c>
      <c r="J275" s="31" t="s">
        <v>523</v>
      </c>
      <c r="K275" s="31" t="s">
        <v>524</v>
      </c>
      <c r="L275" s="15" t="s">
        <v>39</v>
      </c>
      <c r="M275" s="15" t="s">
        <v>39</v>
      </c>
      <c r="N275" s="37" t="s">
        <v>1512</v>
      </c>
      <c r="O275" s="59" t="s">
        <v>969</v>
      </c>
      <c r="P275" s="38">
        <v>18</v>
      </c>
      <c r="Q275" s="80" t="s">
        <v>42</v>
      </c>
      <c r="R275" s="30">
        <v>18</v>
      </c>
      <c r="S275" s="92"/>
      <c r="T275" s="37" t="s">
        <v>1513</v>
      </c>
    </row>
    <row r="276" s="1" customFormat="1" ht="33.75" spans="1:20">
      <c r="A276" s="26">
        <v>261</v>
      </c>
      <c r="B276" s="15" t="s">
        <v>31</v>
      </c>
      <c r="C276" s="15" t="s">
        <v>254</v>
      </c>
      <c r="D276" s="15" t="s">
        <v>255</v>
      </c>
      <c r="E276" s="15" t="s">
        <v>1505</v>
      </c>
      <c r="F276" s="15" t="s">
        <v>520</v>
      </c>
      <c r="G276" s="18" t="s">
        <v>1514</v>
      </c>
      <c r="H276" s="15" t="s">
        <v>1515</v>
      </c>
      <c r="I276" s="15" t="s">
        <v>384</v>
      </c>
      <c r="J276" s="31" t="s">
        <v>523</v>
      </c>
      <c r="K276" s="31" t="s">
        <v>524</v>
      </c>
      <c r="L276" s="15" t="s">
        <v>39</v>
      </c>
      <c r="M276" s="15" t="s">
        <v>39</v>
      </c>
      <c r="N276" s="37" t="s">
        <v>1516</v>
      </c>
      <c r="O276" s="59" t="s">
        <v>1517</v>
      </c>
      <c r="P276" s="38">
        <v>9</v>
      </c>
      <c r="Q276" s="80" t="s">
        <v>42</v>
      </c>
      <c r="R276" s="30">
        <v>9</v>
      </c>
      <c r="S276" s="92"/>
      <c r="T276" s="37" t="s">
        <v>1518</v>
      </c>
    </row>
    <row r="277" s="1" customFormat="1" ht="33.75" spans="1:20">
      <c r="A277" s="26">
        <v>262</v>
      </c>
      <c r="B277" s="15" t="s">
        <v>31</v>
      </c>
      <c r="C277" s="15" t="s">
        <v>254</v>
      </c>
      <c r="D277" s="15" t="s">
        <v>255</v>
      </c>
      <c r="E277" s="15" t="s">
        <v>1505</v>
      </c>
      <c r="F277" s="15" t="s">
        <v>520</v>
      </c>
      <c r="G277" s="18" t="s">
        <v>1519</v>
      </c>
      <c r="H277" s="15" t="s">
        <v>1520</v>
      </c>
      <c r="I277" s="15" t="s">
        <v>384</v>
      </c>
      <c r="J277" s="31" t="s">
        <v>523</v>
      </c>
      <c r="K277" s="31" t="s">
        <v>524</v>
      </c>
      <c r="L277" s="15" t="s">
        <v>39</v>
      </c>
      <c r="M277" s="15" t="s">
        <v>39</v>
      </c>
      <c r="N277" s="37" t="s">
        <v>1521</v>
      </c>
      <c r="O277" s="59" t="s">
        <v>1522</v>
      </c>
      <c r="P277" s="38">
        <v>10</v>
      </c>
      <c r="Q277" s="80" t="s">
        <v>42</v>
      </c>
      <c r="R277" s="30">
        <v>10</v>
      </c>
      <c r="S277" s="92"/>
      <c r="T277" s="37" t="s">
        <v>1523</v>
      </c>
    </row>
    <row r="278" s="1" customFormat="1" ht="33.75" spans="1:20">
      <c r="A278" s="26">
        <v>263</v>
      </c>
      <c r="B278" s="15" t="s">
        <v>31</v>
      </c>
      <c r="C278" s="15" t="s">
        <v>254</v>
      </c>
      <c r="D278" s="15" t="s">
        <v>255</v>
      </c>
      <c r="E278" s="15" t="s">
        <v>1505</v>
      </c>
      <c r="F278" s="15" t="s">
        <v>520</v>
      </c>
      <c r="G278" s="18" t="s">
        <v>1524</v>
      </c>
      <c r="H278" s="15" t="s">
        <v>1525</v>
      </c>
      <c r="I278" s="15" t="s">
        <v>384</v>
      </c>
      <c r="J278" s="31" t="s">
        <v>523</v>
      </c>
      <c r="K278" s="31" t="s">
        <v>524</v>
      </c>
      <c r="L278" s="15" t="s">
        <v>39</v>
      </c>
      <c r="M278" s="15" t="s">
        <v>39</v>
      </c>
      <c r="N278" s="37" t="s">
        <v>1526</v>
      </c>
      <c r="O278" s="59" t="s">
        <v>828</v>
      </c>
      <c r="P278" s="38">
        <v>8</v>
      </c>
      <c r="Q278" s="80" t="s">
        <v>42</v>
      </c>
      <c r="R278" s="30">
        <v>8</v>
      </c>
      <c r="S278" s="92"/>
      <c r="T278" s="37" t="s">
        <v>1527</v>
      </c>
    </row>
    <row r="279" s="1" customFormat="1" ht="33.75" spans="1:20">
      <c r="A279" s="26">
        <v>264</v>
      </c>
      <c r="B279" s="15" t="s">
        <v>31</v>
      </c>
      <c r="C279" s="15" t="s">
        <v>254</v>
      </c>
      <c r="D279" s="15" t="s">
        <v>255</v>
      </c>
      <c r="E279" s="15" t="s">
        <v>1505</v>
      </c>
      <c r="F279" s="15" t="s">
        <v>520</v>
      </c>
      <c r="G279" s="18" t="s">
        <v>1528</v>
      </c>
      <c r="H279" s="15" t="s">
        <v>1529</v>
      </c>
      <c r="I279" s="15" t="s">
        <v>384</v>
      </c>
      <c r="J279" s="31" t="s">
        <v>523</v>
      </c>
      <c r="K279" s="31" t="s">
        <v>524</v>
      </c>
      <c r="L279" s="15" t="s">
        <v>39</v>
      </c>
      <c r="M279" s="15" t="s">
        <v>39</v>
      </c>
      <c r="N279" s="37" t="s">
        <v>1530</v>
      </c>
      <c r="O279" s="59" t="s">
        <v>1531</v>
      </c>
      <c r="P279" s="38">
        <v>97</v>
      </c>
      <c r="Q279" s="80" t="s">
        <v>42</v>
      </c>
      <c r="R279" s="30">
        <v>97</v>
      </c>
      <c r="S279" s="92"/>
      <c r="T279" s="37" t="s">
        <v>1527</v>
      </c>
    </row>
    <row r="280" s="1" customFormat="1" ht="33.75" spans="1:20">
      <c r="A280" s="26">
        <v>265</v>
      </c>
      <c r="B280" s="15" t="s">
        <v>31</v>
      </c>
      <c r="C280" s="15" t="s">
        <v>254</v>
      </c>
      <c r="D280" s="15" t="s">
        <v>255</v>
      </c>
      <c r="E280" s="15" t="s">
        <v>1505</v>
      </c>
      <c r="F280" s="15" t="s">
        <v>520</v>
      </c>
      <c r="G280" s="18" t="s">
        <v>1532</v>
      </c>
      <c r="H280" s="15" t="s">
        <v>1533</v>
      </c>
      <c r="I280" s="15" t="s">
        <v>384</v>
      </c>
      <c r="J280" s="31" t="s">
        <v>523</v>
      </c>
      <c r="K280" s="31" t="s">
        <v>524</v>
      </c>
      <c r="L280" s="15" t="s">
        <v>39</v>
      </c>
      <c r="M280" s="15" t="s">
        <v>39</v>
      </c>
      <c r="N280" s="37" t="s">
        <v>1534</v>
      </c>
      <c r="O280" s="59" t="s">
        <v>1535</v>
      </c>
      <c r="P280" s="38">
        <v>89</v>
      </c>
      <c r="Q280" s="80" t="s">
        <v>42</v>
      </c>
      <c r="R280" s="30">
        <v>89</v>
      </c>
      <c r="S280" s="92"/>
      <c r="T280" s="37" t="s">
        <v>1536</v>
      </c>
    </row>
    <row r="281" s="1" customFormat="1" ht="33.75" spans="1:20">
      <c r="A281" s="26">
        <v>266</v>
      </c>
      <c r="B281" s="15" t="s">
        <v>31</v>
      </c>
      <c r="C281" s="15" t="s">
        <v>254</v>
      </c>
      <c r="D281" s="15" t="s">
        <v>255</v>
      </c>
      <c r="E281" s="15" t="s">
        <v>1505</v>
      </c>
      <c r="F281" s="15" t="s">
        <v>520</v>
      </c>
      <c r="G281" s="18" t="s">
        <v>1537</v>
      </c>
      <c r="H281" s="15" t="s">
        <v>1538</v>
      </c>
      <c r="I281" s="15" t="s">
        <v>384</v>
      </c>
      <c r="J281" s="31" t="s">
        <v>523</v>
      </c>
      <c r="K281" s="31" t="s">
        <v>524</v>
      </c>
      <c r="L281" s="15" t="s">
        <v>39</v>
      </c>
      <c r="M281" s="15" t="s">
        <v>39</v>
      </c>
      <c r="N281" s="37" t="s">
        <v>1539</v>
      </c>
      <c r="O281" s="59" t="s">
        <v>1540</v>
      </c>
      <c r="P281" s="38">
        <v>91</v>
      </c>
      <c r="Q281" s="80" t="s">
        <v>42</v>
      </c>
      <c r="R281" s="30">
        <v>91</v>
      </c>
      <c r="S281" s="92"/>
      <c r="T281" s="37" t="s">
        <v>1541</v>
      </c>
    </row>
    <row r="282" s="1" customFormat="1" ht="45" spans="1:20">
      <c r="A282" s="26">
        <v>267</v>
      </c>
      <c r="B282" s="15" t="s">
        <v>31</v>
      </c>
      <c r="C282" s="15" t="s">
        <v>254</v>
      </c>
      <c r="D282" s="15" t="s">
        <v>255</v>
      </c>
      <c r="E282" s="15" t="s">
        <v>1505</v>
      </c>
      <c r="F282" s="15" t="s">
        <v>1542</v>
      </c>
      <c r="G282" s="18" t="s">
        <v>1543</v>
      </c>
      <c r="H282" s="18" t="s">
        <v>1544</v>
      </c>
      <c r="I282" s="18" t="s">
        <v>384</v>
      </c>
      <c r="J282" s="31" t="s">
        <v>523</v>
      </c>
      <c r="K282" s="31" t="s">
        <v>524</v>
      </c>
      <c r="L282" s="15" t="s">
        <v>39</v>
      </c>
      <c r="M282" s="15" t="s">
        <v>39</v>
      </c>
      <c r="N282" s="106" t="s">
        <v>1545</v>
      </c>
      <c r="O282" s="59" t="s">
        <v>1546</v>
      </c>
      <c r="P282" s="38">
        <v>40</v>
      </c>
      <c r="Q282" s="80" t="s">
        <v>42</v>
      </c>
      <c r="R282" s="30">
        <v>40</v>
      </c>
      <c r="S282" s="92"/>
      <c r="T282" s="37" t="s">
        <v>1547</v>
      </c>
    </row>
    <row r="283" s="1" customFormat="1" ht="33.75" spans="1:20">
      <c r="A283" s="26">
        <v>268</v>
      </c>
      <c r="B283" s="15" t="s">
        <v>31</v>
      </c>
      <c r="C283" s="15" t="s">
        <v>254</v>
      </c>
      <c r="D283" s="15" t="s">
        <v>255</v>
      </c>
      <c r="E283" s="15" t="s">
        <v>1505</v>
      </c>
      <c r="F283" s="15" t="s">
        <v>1542</v>
      </c>
      <c r="G283" s="18" t="s">
        <v>1548</v>
      </c>
      <c r="H283" s="18" t="s">
        <v>1549</v>
      </c>
      <c r="I283" s="18" t="s">
        <v>384</v>
      </c>
      <c r="J283" s="31" t="s">
        <v>523</v>
      </c>
      <c r="K283" s="31" t="s">
        <v>524</v>
      </c>
      <c r="L283" s="15" t="s">
        <v>39</v>
      </c>
      <c r="M283" s="15" t="s">
        <v>39</v>
      </c>
      <c r="N283" s="106" t="s">
        <v>1550</v>
      </c>
      <c r="O283" s="59" t="s">
        <v>1551</v>
      </c>
      <c r="P283" s="38">
        <v>6</v>
      </c>
      <c r="Q283" s="80" t="s">
        <v>42</v>
      </c>
      <c r="R283" s="30">
        <v>6</v>
      </c>
      <c r="S283" s="92"/>
      <c r="T283" s="37" t="s">
        <v>1552</v>
      </c>
    </row>
    <row r="284" s="1" customFormat="1" ht="47" customHeight="1" spans="1:20">
      <c r="A284" s="26">
        <v>269</v>
      </c>
      <c r="B284" s="15" t="s">
        <v>31</v>
      </c>
      <c r="C284" s="15" t="s">
        <v>254</v>
      </c>
      <c r="D284" s="15" t="s">
        <v>255</v>
      </c>
      <c r="E284" s="15" t="s">
        <v>1505</v>
      </c>
      <c r="F284" s="15" t="s">
        <v>1542</v>
      </c>
      <c r="G284" s="18" t="s">
        <v>1553</v>
      </c>
      <c r="H284" s="18" t="s">
        <v>1554</v>
      </c>
      <c r="I284" s="18" t="s">
        <v>384</v>
      </c>
      <c r="J284" s="31" t="s">
        <v>523</v>
      </c>
      <c r="K284" s="31" t="s">
        <v>524</v>
      </c>
      <c r="L284" s="15" t="s">
        <v>39</v>
      </c>
      <c r="M284" s="15" t="s">
        <v>39</v>
      </c>
      <c r="N284" s="106" t="s">
        <v>1555</v>
      </c>
      <c r="O284" s="59" t="s">
        <v>1556</v>
      </c>
      <c r="P284" s="38">
        <v>20</v>
      </c>
      <c r="Q284" s="80" t="s">
        <v>42</v>
      </c>
      <c r="R284" s="30">
        <v>20</v>
      </c>
      <c r="S284" s="92"/>
      <c r="T284" s="37" t="s">
        <v>1557</v>
      </c>
    </row>
    <row r="285" s="1" customFormat="1" ht="45" spans="1:20">
      <c r="A285" s="26">
        <v>270</v>
      </c>
      <c r="B285" s="15" t="s">
        <v>31</v>
      </c>
      <c r="C285" s="15" t="s">
        <v>254</v>
      </c>
      <c r="D285" s="15" t="s">
        <v>255</v>
      </c>
      <c r="E285" s="15" t="str">
        <f t="shared" ref="E285:E295" si="21">E284</f>
        <v>滩头镇</v>
      </c>
      <c r="F285" s="15" t="s">
        <v>528</v>
      </c>
      <c r="G285" s="18" t="s">
        <v>1558</v>
      </c>
      <c r="H285" s="15" t="s">
        <v>1559</v>
      </c>
      <c r="I285" s="15" t="s">
        <v>384</v>
      </c>
      <c r="J285" s="31" t="s">
        <v>523</v>
      </c>
      <c r="K285" s="31" t="s">
        <v>524</v>
      </c>
      <c r="L285" s="15" t="s">
        <v>39</v>
      </c>
      <c r="M285" s="15" t="s">
        <v>39</v>
      </c>
      <c r="N285" s="37" t="s">
        <v>1560</v>
      </c>
      <c r="O285" s="59" t="s">
        <v>1561</v>
      </c>
      <c r="P285" s="38">
        <v>7</v>
      </c>
      <c r="Q285" s="80" t="s">
        <v>42</v>
      </c>
      <c r="R285" s="30">
        <v>7</v>
      </c>
      <c r="S285" s="92"/>
      <c r="T285" s="37" t="s">
        <v>533</v>
      </c>
    </row>
    <row r="286" s="1" customFormat="1" ht="33.75" spans="1:20">
      <c r="A286" s="26">
        <v>271</v>
      </c>
      <c r="B286" s="15" t="s">
        <v>31</v>
      </c>
      <c r="C286" s="15" t="s">
        <v>254</v>
      </c>
      <c r="D286" s="15" t="s">
        <v>255</v>
      </c>
      <c r="E286" s="15" t="s">
        <v>1505</v>
      </c>
      <c r="F286" s="15" t="s">
        <v>528</v>
      </c>
      <c r="G286" s="18" t="s">
        <v>1562</v>
      </c>
      <c r="H286" s="15" t="s">
        <v>1563</v>
      </c>
      <c r="I286" s="15" t="s">
        <v>384</v>
      </c>
      <c r="J286" s="31" t="s">
        <v>523</v>
      </c>
      <c r="K286" s="31" t="s">
        <v>524</v>
      </c>
      <c r="L286" s="15" t="s">
        <v>39</v>
      </c>
      <c r="M286" s="15" t="s">
        <v>39</v>
      </c>
      <c r="N286" s="37" t="s">
        <v>1564</v>
      </c>
      <c r="O286" s="59" t="s">
        <v>1565</v>
      </c>
      <c r="P286" s="38">
        <v>87</v>
      </c>
      <c r="Q286" s="80" t="s">
        <v>42</v>
      </c>
      <c r="R286" s="30">
        <v>87</v>
      </c>
      <c r="S286" s="92"/>
      <c r="T286" s="37" t="s">
        <v>1566</v>
      </c>
    </row>
    <row r="287" s="1" customFormat="1" ht="33.75" spans="1:20">
      <c r="A287" s="26">
        <v>272</v>
      </c>
      <c r="B287" s="15" t="s">
        <v>31</v>
      </c>
      <c r="C287" s="15" t="s">
        <v>254</v>
      </c>
      <c r="D287" s="15" t="s">
        <v>255</v>
      </c>
      <c r="E287" s="15" t="str">
        <f>E285</f>
        <v>滩头镇</v>
      </c>
      <c r="F287" s="15" t="s">
        <v>1567</v>
      </c>
      <c r="G287" s="18" t="s">
        <v>1568</v>
      </c>
      <c r="H287" s="15" t="s">
        <v>1569</v>
      </c>
      <c r="I287" s="15" t="s">
        <v>384</v>
      </c>
      <c r="J287" s="31" t="s">
        <v>523</v>
      </c>
      <c r="K287" s="31" t="s">
        <v>524</v>
      </c>
      <c r="L287" s="15" t="s">
        <v>39</v>
      </c>
      <c r="M287" s="15" t="s">
        <v>39</v>
      </c>
      <c r="N287" s="37" t="s">
        <v>1570</v>
      </c>
      <c r="O287" s="59" t="s">
        <v>1571</v>
      </c>
      <c r="P287" s="38">
        <v>34</v>
      </c>
      <c r="Q287" s="80" t="s">
        <v>42</v>
      </c>
      <c r="R287" s="30">
        <v>34</v>
      </c>
      <c r="S287" s="92"/>
      <c r="T287" s="37" t="s">
        <v>1572</v>
      </c>
    </row>
    <row r="288" s="1" customFormat="1" ht="33.75" spans="1:20">
      <c r="A288" s="26">
        <v>273</v>
      </c>
      <c r="B288" s="15" t="s">
        <v>31</v>
      </c>
      <c r="C288" s="15" t="s">
        <v>254</v>
      </c>
      <c r="D288" s="15" t="s">
        <v>255</v>
      </c>
      <c r="E288" s="15" t="str">
        <f t="shared" si="21"/>
        <v>滩头镇</v>
      </c>
      <c r="F288" s="15" t="s">
        <v>1573</v>
      </c>
      <c r="G288" s="18" t="s">
        <v>1574</v>
      </c>
      <c r="H288" s="15" t="s">
        <v>1575</v>
      </c>
      <c r="I288" s="15" t="s">
        <v>384</v>
      </c>
      <c r="J288" s="31" t="s">
        <v>523</v>
      </c>
      <c r="K288" s="31" t="s">
        <v>524</v>
      </c>
      <c r="L288" s="15" t="s">
        <v>39</v>
      </c>
      <c r="M288" s="15" t="s">
        <v>39</v>
      </c>
      <c r="N288" s="37" t="s">
        <v>1576</v>
      </c>
      <c r="O288" s="59" t="s">
        <v>1577</v>
      </c>
      <c r="P288" s="60">
        <v>11</v>
      </c>
      <c r="Q288" s="80" t="s">
        <v>42</v>
      </c>
      <c r="R288" s="92">
        <v>11</v>
      </c>
      <c r="S288" s="92"/>
      <c r="T288" s="37" t="s">
        <v>1578</v>
      </c>
    </row>
    <row r="289" s="1" customFormat="1" ht="33.75" spans="1:20">
      <c r="A289" s="26">
        <v>274</v>
      </c>
      <c r="B289" s="15" t="s">
        <v>31</v>
      </c>
      <c r="C289" s="15" t="s">
        <v>254</v>
      </c>
      <c r="D289" s="15" t="s">
        <v>255</v>
      </c>
      <c r="E289" s="15" t="str">
        <f t="shared" si="21"/>
        <v>滩头镇</v>
      </c>
      <c r="F289" s="15" t="s">
        <v>1579</v>
      </c>
      <c r="G289" s="18" t="s">
        <v>1580</v>
      </c>
      <c r="H289" s="15" t="s">
        <v>1581</v>
      </c>
      <c r="I289" s="15" t="s">
        <v>384</v>
      </c>
      <c r="J289" s="31" t="s">
        <v>523</v>
      </c>
      <c r="K289" s="31" t="s">
        <v>524</v>
      </c>
      <c r="L289" s="15" t="s">
        <v>39</v>
      </c>
      <c r="M289" s="15" t="s">
        <v>39</v>
      </c>
      <c r="N289" s="37" t="s">
        <v>1582</v>
      </c>
      <c r="O289" s="59" t="s">
        <v>1186</v>
      </c>
      <c r="P289" s="38">
        <v>20</v>
      </c>
      <c r="Q289" s="80" t="s">
        <v>42</v>
      </c>
      <c r="R289" s="30">
        <v>20</v>
      </c>
      <c r="S289" s="92"/>
      <c r="T289" s="37" t="s">
        <v>1583</v>
      </c>
    </row>
    <row r="290" s="1" customFormat="1" ht="33.75" spans="1:20">
      <c r="A290" s="26">
        <v>275</v>
      </c>
      <c r="B290" s="15" t="s">
        <v>31</v>
      </c>
      <c r="C290" s="15" t="s">
        <v>254</v>
      </c>
      <c r="D290" s="15" t="s">
        <v>255</v>
      </c>
      <c r="E290" s="15" t="str">
        <f t="shared" si="21"/>
        <v>滩头镇</v>
      </c>
      <c r="F290" s="15" t="s">
        <v>534</v>
      </c>
      <c r="G290" s="18" t="s">
        <v>1584</v>
      </c>
      <c r="H290" s="15" t="s">
        <v>1585</v>
      </c>
      <c r="I290" s="15" t="s">
        <v>384</v>
      </c>
      <c r="J290" s="31" t="s">
        <v>523</v>
      </c>
      <c r="K290" s="31" t="s">
        <v>524</v>
      </c>
      <c r="L290" s="15" t="s">
        <v>39</v>
      </c>
      <c r="M290" s="15" t="s">
        <v>39</v>
      </c>
      <c r="N290" s="37" t="s">
        <v>1586</v>
      </c>
      <c r="O290" s="59" t="s">
        <v>814</v>
      </c>
      <c r="P290" s="38">
        <v>8</v>
      </c>
      <c r="Q290" s="80" t="s">
        <v>42</v>
      </c>
      <c r="R290" s="30">
        <v>8</v>
      </c>
      <c r="S290" s="92"/>
      <c r="T290" s="37" t="s">
        <v>1587</v>
      </c>
    </row>
    <row r="291" s="1" customFormat="1" ht="33.75" spans="1:20">
      <c r="A291" s="26">
        <v>276</v>
      </c>
      <c r="B291" s="15" t="s">
        <v>31</v>
      </c>
      <c r="C291" s="15" t="s">
        <v>254</v>
      </c>
      <c r="D291" s="15" t="s">
        <v>255</v>
      </c>
      <c r="E291" s="15" t="str">
        <f t="shared" si="21"/>
        <v>滩头镇</v>
      </c>
      <c r="F291" s="15" t="s">
        <v>1588</v>
      </c>
      <c r="G291" s="18" t="s">
        <v>1589</v>
      </c>
      <c r="H291" s="15" t="s">
        <v>1590</v>
      </c>
      <c r="I291" s="15" t="s">
        <v>384</v>
      </c>
      <c r="J291" s="31" t="s">
        <v>523</v>
      </c>
      <c r="K291" s="31" t="s">
        <v>524</v>
      </c>
      <c r="L291" s="15" t="s">
        <v>39</v>
      </c>
      <c r="M291" s="15" t="s">
        <v>39</v>
      </c>
      <c r="N291" s="37" t="s">
        <v>1591</v>
      </c>
      <c r="O291" s="59" t="s">
        <v>1246</v>
      </c>
      <c r="P291" s="38">
        <v>7</v>
      </c>
      <c r="Q291" s="80" t="s">
        <v>42</v>
      </c>
      <c r="R291" s="30">
        <v>7</v>
      </c>
      <c r="S291" s="92"/>
      <c r="T291" s="37" t="s">
        <v>1592</v>
      </c>
    </row>
    <row r="292" s="1" customFormat="1" ht="33.75" spans="1:20">
      <c r="A292" s="26">
        <v>277</v>
      </c>
      <c r="B292" s="15" t="s">
        <v>31</v>
      </c>
      <c r="C292" s="15" t="s">
        <v>254</v>
      </c>
      <c r="D292" s="15" t="s">
        <v>255</v>
      </c>
      <c r="E292" s="15" t="str">
        <f t="shared" si="21"/>
        <v>滩头镇</v>
      </c>
      <c r="F292" s="15" t="s">
        <v>545</v>
      </c>
      <c r="G292" s="18" t="s">
        <v>1593</v>
      </c>
      <c r="H292" s="15" t="s">
        <v>1594</v>
      </c>
      <c r="I292" s="15" t="s">
        <v>384</v>
      </c>
      <c r="J292" s="31" t="s">
        <v>523</v>
      </c>
      <c r="K292" s="31" t="s">
        <v>524</v>
      </c>
      <c r="L292" s="15" t="s">
        <v>39</v>
      </c>
      <c r="M292" s="15" t="s">
        <v>39</v>
      </c>
      <c r="N292" s="37" t="s">
        <v>1595</v>
      </c>
      <c r="O292" s="59" t="s">
        <v>1596</v>
      </c>
      <c r="P292" s="38">
        <v>11</v>
      </c>
      <c r="Q292" s="80" t="s">
        <v>42</v>
      </c>
      <c r="R292" s="30">
        <v>11</v>
      </c>
      <c r="S292" s="92"/>
      <c r="T292" s="37" t="s">
        <v>1597</v>
      </c>
    </row>
    <row r="293" s="1" customFormat="1" ht="33.75" spans="1:20">
      <c r="A293" s="26">
        <v>278</v>
      </c>
      <c r="B293" s="15" t="s">
        <v>31</v>
      </c>
      <c r="C293" s="15" t="s">
        <v>254</v>
      </c>
      <c r="D293" s="15" t="s">
        <v>255</v>
      </c>
      <c r="E293" s="15" t="str">
        <f t="shared" si="21"/>
        <v>滩头镇</v>
      </c>
      <c r="F293" s="15" t="s">
        <v>550</v>
      </c>
      <c r="G293" s="18" t="s">
        <v>1598</v>
      </c>
      <c r="H293" s="15" t="s">
        <v>1599</v>
      </c>
      <c r="I293" s="15" t="s">
        <v>384</v>
      </c>
      <c r="J293" s="31" t="s">
        <v>523</v>
      </c>
      <c r="K293" s="31" t="s">
        <v>524</v>
      </c>
      <c r="L293" s="15" t="s">
        <v>39</v>
      </c>
      <c r="M293" s="15" t="s">
        <v>39</v>
      </c>
      <c r="N293" s="37" t="s">
        <v>1600</v>
      </c>
      <c r="O293" s="59" t="s">
        <v>1601</v>
      </c>
      <c r="P293" s="38">
        <v>34</v>
      </c>
      <c r="Q293" s="80" t="s">
        <v>42</v>
      </c>
      <c r="R293" s="30">
        <v>34</v>
      </c>
      <c r="S293" s="92"/>
      <c r="T293" s="37" t="s">
        <v>1602</v>
      </c>
    </row>
    <row r="294" s="1" customFormat="1" ht="33.75" spans="1:20">
      <c r="A294" s="26">
        <v>279</v>
      </c>
      <c r="B294" s="15" t="s">
        <v>31</v>
      </c>
      <c r="C294" s="15" t="s">
        <v>254</v>
      </c>
      <c r="D294" s="15" t="s">
        <v>255</v>
      </c>
      <c r="E294" s="15" t="str">
        <f t="shared" si="21"/>
        <v>滩头镇</v>
      </c>
      <c r="F294" s="15" t="s">
        <v>550</v>
      </c>
      <c r="G294" s="18" t="s">
        <v>1603</v>
      </c>
      <c r="H294" s="15" t="s">
        <v>1604</v>
      </c>
      <c r="I294" s="15" t="s">
        <v>384</v>
      </c>
      <c r="J294" s="31" t="s">
        <v>523</v>
      </c>
      <c r="K294" s="31" t="s">
        <v>524</v>
      </c>
      <c r="L294" s="15" t="s">
        <v>39</v>
      </c>
      <c r="M294" s="15" t="s">
        <v>39</v>
      </c>
      <c r="N294" s="37" t="s">
        <v>1605</v>
      </c>
      <c r="O294" s="59" t="s">
        <v>1606</v>
      </c>
      <c r="P294" s="38">
        <v>13</v>
      </c>
      <c r="Q294" s="80" t="s">
        <v>42</v>
      </c>
      <c r="R294" s="30">
        <v>13</v>
      </c>
      <c r="S294" s="92"/>
      <c r="T294" s="37" t="s">
        <v>1607</v>
      </c>
    </row>
    <row r="295" s="1" customFormat="1" ht="45" spans="1:20">
      <c r="A295" s="26">
        <v>280</v>
      </c>
      <c r="B295" s="15" t="s">
        <v>31</v>
      </c>
      <c r="C295" s="15" t="s">
        <v>254</v>
      </c>
      <c r="D295" s="15" t="s">
        <v>255</v>
      </c>
      <c r="E295" s="15" t="str">
        <f t="shared" si="21"/>
        <v>滩头镇</v>
      </c>
      <c r="F295" s="15" t="s">
        <v>1608</v>
      </c>
      <c r="G295" s="18" t="s">
        <v>1609</v>
      </c>
      <c r="H295" s="15" t="s">
        <v>1610</v>
      </c>
      <c r="I295" s="15" t="s">
        <v>384</v>
      </c>
      <c r="J295" s="31" t="s">
        <v>523</v>
      </c>
      <c r="K295" s="31" t="s">
        <v>524</v>
      </c>
      <c r="L295" s="15" t="s">
        <v>39</v>
      </c>
      <c r="M295" s="15" t="s">
        <v>39</v>
      </c>
      <c r="N295" s="37" t="s">
        <v>1611</v>
      </c>
      <c r="O295" s="59" t="s">
        <v>1612</v>
      </c>
      <c r="P295" s="38">
        <v>20</v>
      </c>
      <c r="Q295" s="80" t="s">
        <v>42</v>
      </c>
      <c r="R295" s="30">
        <v>20</v>
      </c>
      <c r="S295" s="92"/>
      <c r="T295" s="37" t="s">
        <v>1613</v>
      </c>
    </row>
    <row r="296" s="1" customFormat="1" ht="33.75" spans="1:20">
      <c r="A296" s="26">
        <v>281</v>
      </c>
      <c r="B296" s="15" t="s">
        <v>31</v>
      </c>
      <c r="C296" s="15" t="s">
        <v>254</v>
      </c>
      <c r="D296" s="15" t="s">
        <v>255</v>
      </c>
      <c r="E296" s="15" t="s">
        <v>1505</v>
      </c>
      <c r="F296" s="15" t="s">
        <v>1608</v>
      </c>
      <c r="G296" s="18" t="s">
        <v>1614</v>
      </c>
      <c r="H296" s="15" t="s">
        <v>1615</v>
      </c>
      <c r="I296" s="15" t="s">
        <v>384</v>
      </c>
      <c r="J296" s="31" t="s">
        <v>523</v>
      </c>
      <c r="K296" s="31" t="s">
        <v>524</v>
      </c>
      <c r="L296" s="15" t="s">
        <v>39</v>
      </c>
      <c r="M296" s="15" t="s">
        <v>39</v>
      </c>
      <c r="N296" s="37" t="s">
        <v>1616</v>
      </c>
      <c r="O296" s="59" t="s">
        <v>1617</v>
      </c>
      <c r="P296" s="38">
        <v>63</v>
      </c>
      <c r="Q296" s="80" t="s">
        <v>42</v>
      </c>
      <c r="R296" s="30">
        <v>63</v>
      </c>
      <c r="S296" s="92"/>
      <c r="T296" s="37" t="s">
        <v>1613</v>
      </c>
    </row>
    <row r="297" s="1" customFormat="1" ht="33.75" spans="1:20">
      <c r="A297" s="26">
        <v>282</v>
      </c>
      <c r="B297" s="15" t="s">
        <v>31</v>
      </c>
      <c r="C297" s="15" t="s">
        <v>254</v>
      </c>
      <c r="D297" s="15" t="s">
        <v>255</v>
      </c>
      <c r="E297" s="15" t="str">
        <f>E296</f>
        <v>滩头镇</v>
      </c>
      <c r="F297" s="15" t="s">
        <v>1618</v>
      </c>
      <c r="G297" s="18" t="s">
        <v>1619</v>
      </c>
      <c r="H297" s="15" t="s">
        <v>1620</v>
      </c>
      <c r="I297" s="15" t="s">
        <v>384</v>
      </c>
      <c r="J297" s="31" t="s">
        <v>523</v>
      </c>
      <c r="K297" s="31" t="s">
        <v>524</v>
      </c>
      <c r="L297" s="15" t="s">
        <v>39</v>
      </c>
      <c r="M297" s="15" t="s">
        <v>39</v>
      </c>
      <c r="N297" s="37" t="s">
        <v>1621</v>
      </c>
      <c r="O297" s="59" t="s">
        <v>1622</v>
      </c>
      <c r="P297" s="38">
        <v>175</v>
      </c>
      <c r="Q297" s="80" t="s">
        <v>42</v>
      </c>
      <c r="R297" s="30">
        <v>175</v>
      </c>
      <c r="S297" s="92"/>
      <c r="T297" s="37" t="s">
        <v>1623</v>
      </c>
    </row>
    <row r="298" s="1" customFormat="1" ht="33.75" spans="1:20">
      <c r="A298" s="26">
        <v>283</v>
      </c>
      <c r="B298" s="15" t="s">
        <v>31</v>
      </c>
      <c r="C298" s="15" t="s">
        <v>254</v>
      </c>
      <c r="D298" s="15" t="s">
        <v>255</v>
      </c>
      <c r="E298" s="15" t="e">
        <f>#REF!</f>
        <v>#REF!</v>
      </c>
      <c r="F298" s="15" t="s">
        <v>569</v>
      </c>
      <c r="G298" s="18" t="s">
        <v>1624</v>
      </c>
      <c r="H298" s="15" t="s">
        <v>1625</v>
      </c>
      <c r="I298" s="15" t="e">
        <f>#REF!</f>
        <v>#REF!</v>
      </c>
      <c r="J298" s="107">
        <v>44866</v>
      </c>
      <c r="K298" s="107">
        <v>45017</v>
      </c>
      <c r="L298" s="15" t="s">
        <v>39</v>
      </c>
      <c r="M298" s="15" t="s">
        <v>39</v>
      </c>
      <c r="N298" s="37" t="s">
        <v>1626</v>
      </c>
      <c r="O298" s="59" t="s">
        <v>933</v>
      </c>
      <c r="P298" s="60">
        <v>24</v>
      </c>
      <c r="Q298" s="80" t="s">
        <v>42</v>
      </c>
      <c r="R298" s="92">
        <v>24</v>
      </c>
      <c r="S298" s="92"/>
      <c r="T298" s="37" t="s">
        <v>1627</v>
      </c>
    </row>
    <row r="299" s="1" customFormat="1" ht="33.75" spans="1:20">
      <c r="A299" s="26">
        <v>284</v>
      </c>
      <c r="B299" s="15" t="s">
        <v>31</v>
      </c>
      <c r="C299" s="15" t="s">
        <v>254</v>
      </c>
      <c r="D299" s="15" t="s">
        <v>255</v>
      </c>
      <c r="E299" s="15" t="e">
        <f>#REF!</f>
        <v>#REF!</v>
      </c>
      <c r="F299" s="15" t="s">
        <v>569</v>
      </c>
      <c r="G299" s="18" t="s">
        <v>1628</v>
      </c>
      <c r="H299" s="15" t="s">
        <v>1629</v>
      </c>
      <c r="I299" s="15" t="e">
        <f>#REF!</f>
        <v>#REF!</v>
      </c>
      <c r="J299" s="107">
        <v>44866</v>
      </c>
      <c r="K299" s="107">
        <v>45017</v>
      </c>
      <c r="L299" s="15" t="s">
        <v>39</v>
      </c>
      <c r="M299" s="15" t="s">
        <v>39</v>
      </c>
      <c r="N299" s="37" t="s">
        <v>1630</v>
      </c>
      <c r="O299" s="59" t="s">
        <v>969</v>
      </c>
      <c r="P299" s="60">
        <v>7</v>
      </c>
      <c r="Q299" s="80" t="s">
        <v>42</v>
      </c>
      <c r="R299" s="92">
        <v>7</v>
      </c>
      <c r="S299" s="92"/>
      <c r="T299" s="37" t="s">
        <v>1631</v>
      </c>
    </row>
    <row r="300" s="1" customFormat="1" ht="45" spans="1:20">
      <c r="A300" s="26">
        <v>285</v>
      </c>
      <c r="B300" s="15" t="s">
        <v>31</v>
      </c>
      <c r="C300" s="15" t="s">
        <v>254</v>
      </c>
      <c r="D300" s="15" t="s">
        <v>255</v>
      </c>
      <c r="E300" s="15" t="e">
        <f>E299</f>
        <v>#REF!</v>
      </c>
      <c r="F300" s="15" t="s">
        <v>754</v>
      </c>
      <c r="G300" s="18" t="s">
        <v>1632</v>
      </c>
      <c r="H300" s="15" t="s">
        <v>1633</v>
      </c>
      <c r="I300" s="15" t="e">
        <f>I299</f>
        <v>#REF!</v>
      </c>
      <c r="J300" s="107">
        <v>44866</v>
      </c>
      <c r="K300" s="108">
        <v>45017</v>
      </c>
      <c r="L300" s="15" t="s">
        <v>39</v>
      </c>
      <c r="M300" s="15" t="s">
        <v>39</v>
      </c>
      <c r="N300" s="37" t="s">
        <v>1634</v>
      </c>
      <c r="O300" s="59" t="s">
        <v>1635</v>
      </c>
      <c r="P300" s="60">
        <v>22</v>
      </c>
      <c r="Q300" s="80" t="s">
        <v>42</v>
      </c>
      <c r="R300" s="92">
        <v>22</v>
      </c>
      <c r="S300" s="92"/>
      <c r="T300" s="37" t="s">
        <v>1636</v>
      </c>
    </row>
    <row r="301" s="1" customFormat="1" ht="56.25" spans="1:20">
      <c r="A301" s="26">
        <v>286</v>
      </c>
      <c r="B301" s="15" t="s">
        <v>31</v>
      </c>
      <c r="C301" s="15" t="s">
        <v>254</v>
      </c>
      <c r="D301" s="15" t="s">
        <v>255</v>
      </c>
      <c r="E301" s="15" t="e">
        <f>E300</f>
        <v>#REF!</v>
      </c>
      <c r="F301" s="15" t="s">
        <v>754</v>
      </c>
      <c r="G301" s="18" t="s">
        <v>1637</v>
      </c>
      <c r="H301" s="15" t="s">
        <v>1638</v>
      </c>
      <c r="I301" s="15" t="e">
        <f>I300</f>
        <v>#REF!</v>
      </c>
      <c r="J301" s="107">
        <v>44866</v>
      </c>
      <c r="K301" s="108">
        <v>45017</v>
      </c>
      <c r="L301" s="15" t="s">
        <v>39</v>
      </c>
      <c r="M301" s="15" t="s">
        <v>39</v>
      </c>
      <c r="N301" s="37" t="s">
        <v>1639</v>
      </c>
      <c r="O301" s="59" t="s">
        <v>1640</v>
      </c>
      <c r="P301" s="60">
        <v>50</v>
      </c>
      <c r="Q301" s="80" t="s">
        <v>42</v>
      </c>
      <c r="R301" s="92">
        <v>50</v>
      </c>
      <c r="S301" s="92"/>
      <c r="T301" s="37" t="s">
        <v>1641</v>
      </c>
    </row>
    <row r="302" s="1" customFormat="1" ht="33.75" spans="1:20">
      <c r="A302" s="26">
        <v>287</v>
      </c>
      <c r="B302" s="15" t="s">
        <v>31</v>
      </c>
      <c r="C302" s="15" t="s">
        <v>254</v>
      </c>
      <c r="D302" s="15" t="s">
        <v>255</v>
      </c>
      <c r="E302" s="15" t="e">
        <f>E301</f>
        <v>#REF!</v>
      </c>
      <c r="F302" s="15" t="s">
        <v>754</v>
      </c>
      <c r="G302" s="18" t="s">
        <v>1642</v>
      </c>
      <c r="H302" s="15" t="s">
        <v>1643</v>
      </c>
      <c r="I302" s="15" t="e">
        <f>I301</f>
        <v>#REF!</v>
      </c>
      <c r="J302" s="107">
        <v>44866</v>
      </c>
      <c r="K302" s="108">
        <v>45017</v>
      </c>
      <c r="L302" s="15" t="s">
        <v>39</v>
      </c>
      <c r="M302" s="15" t="s">
        <v>39</v>
      </c>
      <c r="N302" s="37" t="s">
        <v>1644</v>
      </c>
      <c r="O302" s="59" t="s">
        <v>1645</v>
      </c>
      <c r="P302" s="60">
        <v>7</v>
      </c>
      <c r="Q302" s="80" t="s">
        <v>42</v>
      </c>
      <c r="R302" s="92">
        <v>7</v>
      </c>
      <c r="S302" s="92"/>
      <c r="T302" s="37" t="s">
        <v>1646</v>
      </c>
    </row>
    <row r="303" s="1" customFormat="1" ht="33.75" spans="1:20">
      <c r="A303" s="26">
        <v>288</v>
      </c>
      <c r="B303" s="15" t="s">
        <v>31</v>
      </c>
      <c r="C303" s="15" t="s">
        <v>254</v>
      </c>
      <c r="D303" s="15" t="s">
        <v>255</v>
      </c>
      <c r="E303" s="15" t="e">
        <f>E302</f>
        <v>#REF!</v>
      </c>
      <c r="F303" s="15" t="s">
        <v>1647</v>
      </c>
      <c r="G303" s="18" t="s">
        <v>1648</v>
      </c>
      <c r="H303" s="15" t="s">
        <v>1649</v>
      </c>
      <c r="I303" s="15" t="e">
        <f>I302</f>
        <v>#REF!</v>
      </c>
      <c r="J303" s="107">
        <v>44866</v>
      </c>
      <c r="K303" s="107">
        <v>45017</v>
      </c>
      <c r="L303" s="15" t="s">
        <v>39</v>
      </c>
      <c r="M303" s="15" t="s">
        <v>39</v>
      </c>
      <c r="N303" s="37" t="s">
        <v>1650</v>
      </c>
      <c r="O303" s="59" t="s">
        <v>1651</v>
      </c>
      <c r="P303" s="60">
        <v>5</v>
      </c>
      <c r="Q303" s="80" t="s">
        <v>42</v>
      </c>
      <c r="R303" s="92">
        <v>5</v>
      </c>
      <c r="S303" s="92"/>
      <c r="T303" s="109" t="s">
        <v>1652</v>
      </c>
    </row>
    <row r="304" s="1" customFormat="1" ht="56.25" spans="1:20">
      <c r="A304" s="26">
        <v>289</v>
      </c>
      <c r="B304" s="15" t="s">
        <v>31</v>
      </c>
      <c r="C304" s="15" t="s">
        <v>254</v>
      </c>
      <c r="D304" s="15" t="s">
        <v>255</v>
      </c>
      <c r="E304" s="15" t="s">
        <v>562</v>
      </c>
      <c r="F304" s="15" t="s">
        <v>1653</v>
      </c>
      <c r="G304" s="18" t="s">
        <v>1654</v>
      </c>
      <c r="H304" s="15" t="s">
        <v>1655</v>
      </c>
      <c r="I304" s="15" t="e">
        <f>#REF!</f>
        <v>#REF!</v>
      </c>
      <c r="J304" s="107">
        <v>44866</v>
      </c>
      <c r="K304" s="107">
        <v>45017</v>
      </c>
      <c r="L304" s="15" t="s">
        <v>39</v>
      </c>
      <c r="M304" s="15" t="s">
        <v>39</v>
      </c>
      <c r="N304" s="37" t="s">
        <v>1656</v>
      </c>
      <c r="O304" s="59" t="s">
        <v>1657</v>
      </c>
      <c r="P304" s="60">
        <v>85</v>
      </c>
      <c r="Q304" s="80" t="s">
        <v>42</v>
      </c>
      <c r="R304" s="92">
        <v>85</v>
      </c>
      <c r="S304" s="92"/>
      <c r="T304" s="109" t="s">
        <v>1658</v>
      </c>
    </row>
    <row r="305" s="1" customFormat="1" ht="33.75" spans="1:20">
      <c r="A305" s="26">
        <v>290</v>
      </c>
      <c r="B305" s="15" t="s">
        <v>31</v>
      </c>
      <c r="C305" s="15" t="s">
        <v>254</v>
      </c>
      <c r="D305" s="15" t="s">
        <v>255</v>
      </c>
      <c r="E305" s="15" t="s">
        <v>562</v>
      </c>
      <c r="F305" s="15" t="s">
        <v>1653</v>
      </c>
      <c r="G305" s="18" t="s">
        <v>1659</v>
      </c>
      <c r="H305" s="15" t="s">
        <v>1660</v>
      </c>
      <c r="I305" s="15" t="e">
        <f>I304</f>
        <v>#REF!</v>
      </c>
      <c r="J305" s="107">
        <v>44866</v>
      </c>
      <c r="K305" s="107">
        <v>45017</v>
      </c>
      <c r="L305" s="15" t="s">
        <v>39</v>
      </c>
      <c r="M305" s="15" t="s">
        <v>39</v>
      </c>
      <c r="N305" s="37" t="s">
        <v>1661</v>
      </c>
      <c r="O305" s="59" t="s">
        <v>1662</v>
      </c>
      <c r="P305" s="60">
        <v>54</v>
      </c>
      <c r="Q305" s="80" t="s">
        <v>42</v>
      </c>
      <c r="R305" s="92">
        <v>54</v>
      </c>
      <c r="S305" s="92"/>
      <c r="T305" s="109" t="s">
        <v>1663</v>
      </c>
    </row>
    <row r="306" s="1" customFormat="1" ht="33.75" spans="1:20">
      <c r="A306" s="26">
        <v>291</v>
      </c>
      <c r="B306" s="15" t="s">
        <v>31</v>
      </c>
      <c r="C306" s="15" t="s">
        <v>254</v>
      </c>
      <c r="D306" s="15" t="s">
        <v>255</v>
      </c>
      <c r="E306" s="15" t="s">
        <v>562</v>
      </c>
      <c r="F306" s="15" t="s">
        <v>1653</v>
      </c>
      <c r="G306" s="18" t="s">
        <v>1664</v>
      </c>
      <c r="H306" s="15" t="s">
        <v>1665</v>
      </c>
      <c r="I306" s="15" t="e">
        <f>I305</f>
        <v>#REF!</v>
      </c>
      <c r="J306" s="107">
        <v>44866</v>
      </c>
      <c r="K306" s="107">
        <v>45017</v>
      </c>
      <c r="L306" s="15" t="s">
        <v>39</v>
      </c>
      <c r="M306" s="15" t="s">
        <v>39</v>
      </c>
      <c r="N306" s="37" t="s">
        <v>1666</v>
      </c>
      <c r="O306" s="59" t="s">
        <v>1667</v>
      </c>
      <c r="P306" s="60">
        <v>143</v>
      </c>
      <c r="Q306" s="80" t="s">
        <v>42</v>
      </c>
      <c r="R306" s="92">
        <v>143</v>
      </c>
      <c r="S306" s="92"/>
      <c r="T306" s="109" t="s">
        <v>1668</v>
      </c>
    </row>
    <row r="307" s="1" customFormat="1" ht="45" spans="1:20">
      <c r="A307" s="26">
        <v>292</v>
      </c>
      <c r="B307" s="18" t="s">
        <v>31</v>
      </c>
      <c r="C307" s="18" t="s">
        <v>254</v>
      </c>
      <c r="D307" s="18" t="s">
        <v>255</v>
      </c>
      <c r="E307" s="18" t="s">
        <v>82</v>
      </c>
      <c r="F307" s="18" t="s">
        <v>1669</v>
      </c>
      <c r="G307" s="18" t="s">
        <v>1670</v>
      </c>
      <c r="H307" s="18" t="s">
        <v>1671</v>
      </c>
      <c r="I307" s="18" t="s">
        <v>384</v>
      </c>
      <c r="J307" s="108">
        <v>44866</v>
      </c>
      <c r="K307" s="108">
        <v>45017</v>
      </c>
      <c r="L307" s="15" t="s">
        <v>39</v>
      </c>
      <c r="M307" s="15" t="s">
        <v>39</v>
      </c>
      <c r="N307" s="106" t="s">
        <v>1672</v>
      </c>
      <c r="O307" s="59" t="s">
        <v>1673</v>
      </c>
      <c r="P307" s="60">
        <v>13</v>
      </c>
      <c r="Q307" s="80" t="s">
        <v>42</v>
      </c>
      <c r="R307" s="92">
        <v>13</v>
      </c>
      <c r="S307" s="92"/>
      <c r="T307" s="106" t="s">
        <v>1674</v>
      </c>
    </row>
    <row r="308" s="1" customFormat="1" ht="33.75" spans="1:20">
      <c r="A308" s="26">
        <v>293</v>
      </c>
      <c r="B308" s="15" t="s">
        <v>31</v>
      </c>
      <c r="C308" s="15" t="s">
        <v>254</v>
      </c>
      <c r="D308" s="15" t="s">
        <v>255</v>
      </c>
      <c r="E308" s="15" t="s">
        <v>192</v>
      </c>
      <c r="F308" s="15" t="s">
        <v>1307</v>
      </c>
      <c r="G308" s="18" t="s">
        <v>1675</v>
      </c>
      <c r="H308" s="15" t="s">
        <v>1676</v>
      </c>
      <c r="I308" s="15" t="s">
        <v>38</v>
      </c>
      <c r="J308" s="105">
        <v>44930</v>
      </c>
      <c r="K308" s="105">
        <v>44989</v>
      </c>
      <c r="L308" s="15" t="s">
        <v>1677</v>
      </c>
      <c r="M308" s="15" t="s">
        <v>409</v>
      </c>
      <c r="N308" s="37" t="s">
        <v>1678</v>
      </c>
      <c r="O308" s="15" t="s">
        <v>1679</v>
      </c>
      <c r="P308" s="38">
        <v>5</v>
      </c>
      <c r="Q308" s="80" t="s">
        <v>42</v>
      </c>
      <c r="R308" s="30">
        <v>5</v>
      </c>
      <c r="S308" s="30"/>
      <c r="T308" s="37" t="s">
        <v>1680</v>
      </c>
    </row>
    <row r="309" s="1" customFormat="1" ht="33.75" spans="1:20">
      <c r="A309" s="26">
        <v>294</v>
      </c>
      <c r="B309" s="15" t="s">
        <v>31</v>
      </c>
      <c r="C309" s="15" t="s">
        <v>254</v>
      </c>
      <c r="D309" s="15" t="s">
        <v>255</v>
      </c>
      <c r="E309" s="15" t="s">
        <v>201</v>
      </c>
      <c r="F309" s="15" t="s">
        <v>1681</v>
      </c>
      <c r="G309" s="18" t="s">
        <v>1682</v>
      </c>
      <c r="H309" s="15" t="s">
        <v>1683</v>
      </c>
      <c r="I309" s="15" t="s">
        <v>38</v>
      </c>
      <c r="J309" s="31" t="s">
        <v>134</v>
      </c>
      <c r="K309" s="31" t="s">
        <v>345</v>
      </c>
      <c r="L309" s="15" t="s">
        <v>136</v>
      </c>
      <c r="M309" s="15" t="s">
        <v>1684</v>
      </c>
      <c r="N309" s="37" t="s">
        <v>1685</v>
      </c>
      <c r="O309" s="15" t="s">
        <v>1686</v>
      </c>
      <c r="P309" s="38">
        <v>21</v>
      </c>
      <c r="Q309" s="80" t="s">
        <v>42</v>
      </c>
      <c r="R309" s="30">
        <v>21</v>
      </c>
      <c r="S309" s="30"/>
      <c r="T309" s="69" t="s">
        <v>1687</v>
      </c>
    </row>
    <row r="310" s="1" customFormat="1" ht="22.5" spans="1:20">
      <c r="A310" s="26"/>
      <c r="B310" s="15" t="s">
        <v>1688</v>
      </c>
      <c r="C310" s="15"/>
      <c r="D310" s="15"/>
      <c r="E310" s="15"/>
      <c r="F310" s="15"/>
      <c r="G310" s="26"/>
      <c r="H310" s="15"/>
      <c r="I310" s="15"/>
      <c r="J310" s="105"/>
      <c r="K310" s="105"/>
      <c r="L310" s="15"/>
      <c r="M310" s="15"/>
      <c r="N310" s="37"/>
      <c r="O310" s="15"/>
      <c r="P310" s="38">
        <f>SUM(P311:P347)</f>
        <v>4471.65</v>
      </c>
      <c r="Q310" s="80"/>
      <c r="R310" s="30">
        <f>SUM(R311:R347)</f>
        <v>3000</v>
      </c>
      <c r="S310" s="30">
        <f>SUM(S311:S347)</f>
        <v>1471.65</v>
      </c>
      <c r="T310" s="37"/>
    </row>
    <row r="311" s="1" customFormat="1" ht="78.75" spans="1:20">
      <c r="A311" s="26">
        <v>295</v>
      </c>
      <c r="B311" s="15" t="s">
        <v>31</v>
      </c>
      <c r="C311" s="15" t="s">
        <v>254</v>
      </c>
      <c r="D311" s="17" t="s">
        <v>1689</v>
      </c>
      <c r="E311" s="17" t="s">
        <v>646</v>
      </c>
      <c r="F311" s="17" t="s">
        <v>1690</v>
      </c>
      <c r="G311" s="18" t="s">
        <v>1691</v>
      </c>
      <c r="H311" s="17" t="s">
        <v>1692</v>
      </c>
      <c r="I311" s="17" t="s">
        <v>38</v>
      </c>
      <c r="J311" s="64">
        <v>44896</v>
      </c>
      <c r="K311" s="64">
        <v>45005</v>
      </c>
      <c r="L311" s="15" t="s">
        <v>119</v>
      </c>
      <c r="M311" s="15" t="s">
        <v>646</v>
      </c>
      <c r="N311" s="65" t="s">
        <v>1693</v>
      </c>
      <c r="O311" s="17" t="s">
        <v>1694</v>
      </c>
      <c r="P311" s="66">
        <v>329.87</v>
      </c>
      <c r="Q311" s="80" t="s">
        <v>42</v>
      </c>
      <c r="R311" s="93">
        <v>329.87</v>
      </c>
      <c r="S311" s="93"/>
      <c r="T311" s="65" t="s">
        <v>1695</v>
      </c>
    </row>
    <row r="312" s="1" customFormat="1" ht="56.25" spans="1:20">
      <c r="A312" s="26">
        <v>296</v>
      </c>
      <c r="B312" s="20" t="s">
        <v>31</v>
      </c>
      <c r="C312" s="20" t="s">
        <v>254</v>
      </c>
      <c r="D312" s="20" t="s">
        <v>1689</v>
      </c>
      <c r="E312" s="17" t="s">
        <v>646</v>
      </c>
      <c r="F312" s="17" t="s">
        <v>1696</v>
      </c>
      <c r="G312" s="21" t="s">
        <v>1697</v>
      </c>
      <c r="H312" s="17" t="s">
        <v>1698</v>
      </c>
      <c r="I312" s="17" t="s">
        <v>38</v>
      </c>
      <c r="J312" s="64">
        <v>45139</v>
      </c>
      <c r="K312" s="64">
        <v>45200</v>
      </c>
      <c r="L312" s="15" t="s">
        <v>119</v>
      </c>
      <c r="M312" s="15" t="s">
        <v>646</v>
      </c>
      <c r="N312" s="101" t="s">
        <v>1699</v>
      </c>
      <c r="O312" s="17" t="s">
        <v>1700</v>
      </c>
      <c r="P312" s="45">
        <v>38</v>
      </c>
      <c r="Q312" s="80" t="s">
        <v>42</v>
      </c>
      <c r="R312" s="81">
        <v>38</v>
      </c>
      <c r="S312" s="81"/>
      <c r="T312" s="65" t="s">
        <v>1701</v>
      </c>
    </row>
    <row r="313" s="1" customFormat="1" ht="45" spans="1:20">
      <c r="A313" s="26">
        <v>297</v>
      </c>
      <c r="B313" s="15" t="s">
        <v>31</v>
      </c>
      <c r="C313" s="15" t="s">
        <v>254</v>
      </c>
      <c r="D313" s="17" t="s">
        <v>1689</v>
      </c>
      <c r="E313" s="17" t="s">
        <v>646</v>
      </c>
      <c r="F313" s="17" t="s">
        <v>1702</v>
      </c>
      <c r="G313" s="18" t="s">
        <v>1703</v>
      </c>
      <c r="H313" s="17" t="s">
        <v>1704</v>
      </c>
      <c r="I313" s="17" t="s">
        <v>38</v>
      </c>
      <c r="J313" s="64">
        <v>44896</v>
      </c>
      <c r="K313" s="64">
        <v>45005</v>
      </c>
      <c r="L313" s="15" t="s">
        <v>119</v>
      </c>
      <c r="M313" s="15" t="s">
        <v>646</v>
      </c>
      <c r="N313" s="65" t="s">
        <v>1705</v>
      </c>
      <c r="O313" s="17" t="s">
        <v>1706</v>
      </c>
      <c r="P313" s="66">
        <v>152.02</v>
      </c>
      <c r="Q313" s="80" t="s">
        <v>42</v>
      </c>
      <c r="R313" s="93">
        <v>152.02</v>
      </c>
      <c r="S313" s="93"/>
      <c r="T313" s="65" t="s">
        <v>1707</v>
      </c>
    </row>
    <row r="314" s="1" customFormat="1" ht="45" spans="1:20">
      <c r="A314" s="26">
        <v>298</v>
      </c>
      <c r="B314" s="15" t="s">
        <v>31</v>
      </c>
      <c r="C314" s="15" t="s">
        <v>254</v>
      </c>
      <c r="D314" s="17" t="s">
        <v>1689</v>
      </c>
      <c r="E314" s="17" t="s">
        <v>646</v>
      </c>
      <c r="F314" s="17" t="s">
        <v>1708</v>
      </c>
      <c r="G314" s="18" t="s">
        <v>1709</v>
      </c>
      <c r="H314" s="17" t="s">
        <v>1710</v>
      </c>
      <c r="I314" s="17" t="s">
        <v>38</v>
      </c>
      <c r="J314" s="64">
        <v>44896</v>
      </c>
      <c r="K314" s="64">
        <v>45005</v>
      </c>
      <c r="L314" s="15" t="s">
        <v>119</v>
      </c>
      <c r="M314" s="15" t="s">
        <v>646</v>
      </c>
      <c r="N314" s="65" t="s">
        <v>1711</v>
      </c>
      <c r="O314" s="17" t="s">
        <v>1712</v>
      </c>
      <c r="P314" s="66">
        <v>109.86</v>
      </c>
      <c r="Q314" s="80" t="s">
        <v>42</v>
      </c>
      <c r="R314" s="93">
        <v>109.86</v>
      </c>
      <c r="S314" s="93"/>
      <c r="T314" s="65" t="s">
        <v>1713</v>
      </c>
    </row>
    <row r="315" s="1" customFormat="1" ht="45" spans="1:20">
      <c r="A315" s="26">
        <v>299</v>
      </c>
      <c r="B315" s="20" t="s">
        <v>31</v>
      </c>
      <c r="C315" s="20" t="s">
        <v>254</v>
      </c>
      <c r="D315" s="20" t="s">
        <v>1689</v>
      </c>
      <c r="E315" s="17" t="s">
        <v>646</v>
      </c>
      <c r="F315" s="17" t="s">
        <v>1708</v>
      </c>
      <c r="G315" s="21" t="s">
        <v>1714</v>
      </c>
      <c r="H315" s="17" t="s">
        <v>1715</v>
      </c>
      <c r="I315" s="17" t="s">
        <v>38</v>
      </c>
      <c r="J315" s="64">
        <v>45139</v>
      </c>
      <c r="K315" s="64">
        <v>45200</v>
      </c>
      <c r="L315" s="15" t="s">
        <v>119</v>
      </c>
      <c r="M315" s="15" t="s">
        <v>646</v>
      </c>
      <c r="N315" s="101" t="s">
        <v>1716</v>
      </c>
      <c r="O315" s="17" t="s">
        <v>1717</v>
      </c>
      <c r="P315" s="45">
        <v>20</v>
      </c>
      <c r="Q315" s="80" t="s">
        <v>42</v>
      </c>
      <c r="R315" s="81">
        <v>20</v>
      </c>
      <c r="S315" s="81"/>
      <c r="T315" s="65" t="s">
        <v>1718</v>
      </c>
    </row>
    <row r="316" s="1" customFormat="1" ht="45" spans="1:20">
      <c r="A316" s="26">
        <v>300</v>
      </c>
      <c r="B316" s="15" t="s">
        <v>31</v>
      </c>
      <c r="C316" s="15" t="s">
        <v>254</v>
      </c>
      <c r="D316" s="17" t="s">
        <v>1689</v>
      </c>
      <c r="E316" s="17" t="s">
        <v>646</v>
      </c>
      <c r="F316" s="17" t="s">
        <v>1708</v>
      </c>
      <c r="G316" s="18" t="s">
        <v>1719</v>
      </c>
      <c r="H316" s="17" t="s">
        <v>1720</v>
      </c>
      <c r="I316" s="17" t="s">
        <v>38</v>
      </c>
      <c r="J316" s="64">
        <v>44896</v>
      </c>
      <c r="K316" s="64">
        <v>45005</v>
      </c>
      <c r="L316" s="15" t="s">
        <v>119</v>
      </c>
      <c r="M316" s="15" t="s">
        <v>646</v>
      </c>
      <c r="N316" s="65" t="s">
        <v>1721</v>
      </c>
      <c r="O316" s="17" t="s">
        <v>1722</v>
      </c>
      <c r="P316" s="71">
        <v>30</v>
      </c>
      <c r="Q316" s="80" t="s">
        <v>42</v>
      </c>
      <c r="R316" s="93">
        <v>12</v>
      </c>
      <c r="S316" s="93">
        <v>18</v>
      </c>
      <c r="T316" s="37" t="s">
        <v>1723</v>
      </c>
    </row>
    <row r="317" s="1" customFormat="1" ht="45" spans="1:20">
      <c r="A317" s="26">
        <v>301</v>
      </c>
      <c r="B317" s="15" t="s">
        <v>31</v>
      </c>
      <c r="C317" s="15" t="s">
        <v>254</v>
      </c>
      <c r="D317" s="17" t="s">
        <v>1689</v>
      </c>
      <c r="E317" s="17" t="s">
        <v>413</v>
      </c>
      <c r="F317" s="17" t="s">
        <v>1724</v>
      </c>
      <c r="G317" s="18" t="s">
        <v>1725</v>
      </c>
      <c r="H317" s="17" t="s">
        <v>1726</v>
      </c>
      <c r="I317" s="17" t="s">
        <v>38</v>
      </c>
      <c r="J317" s="64">
        <v>44896</v>
      </c>
      <c r="K317" s="64">
        <v>45005</v>
      </c>
      <c r="L317" s="15" t="s">
        <v>119</v>
      </c>
      <c r="M317" s="15" t="s">
        <v>417</v>
      </c>
      <c r="N317" s="65" t="s">
        <v>1727</v>
      </c>
      <c r="O317" s="17" t="s">
        <v>1728</v>
      </c>
      <c r="P317" s="71">
        <v>116.89</v>
      </c>
      <c r="Q317" s="80" t="s">
        <v>42</v>
      </c>
      <c r="R317" s="93">
        <v>116.89</v>
      </c>
      <c r="S317" s="93"/>
      <c r="T317" s="65" t="s">
        <v>1729</v>
      </c>
    </row>
    <row r="318" s="1" customFormat="1" ht="45" spans="1:20">
      <c r="A318" s="26">
        <v>302</v>
      </c>
      <c r="B318" s="15" t="s">
        <v>31</v>
      </c>
      <c r="C318" s="15" t="s">
        <v>254</v>
      </c>
      <c r="D318" s="17" t="s">
        <v>1689</v>
      </c>
      <c r="E318" s="17" t="s">
        <v>413</v>
      </c>
      <c r="F318" s="17" t="s">
        <v>1730</v>
      </c>
      <c r="G318" s="18" t="s">
        <v>1731</v>
      </c>
      <c r="H318" s="17" t="s">
        <v>1732</v>
      </c>
      <c r="I318" s="17" t="s">
        <v>38</v>
      </c>
      <c r="J318" s="64">
        <v>44896</v>
      </c>
      <c r="K318" s="64">
        <v>45005</v>
      </c>
      <c r="L318" s="15" t="s">
        <v>119</v>
      </c>
      <c r="M318" s="15" t="s">
        <v>417</v>
      </c>
      <c r="N318" s="65" t="s">
        <v>1733</v>
      </c>
      <c r="O318" s="17" t="s">
        <v>1734</v>
      </c>
      <c r="P318" s="71">
        <v>47.84</v>
      </c>
      <c r="Q318" s="80" t="s">
        <v>42</v>
      </c>
      <c r="R318" s="93">
        <v>47.84</v>
      </c>
      <c r="S318" s="93"/>
      <c r="T318" s="65" t="s">
        <v>1735</v>
      </c>
    </row>
    <row r="319" s="1" customFormat="1" ht="45" spans="1:20">
      <c r="A319" s="26">
        <v>303</v>
      </c>
      <c r="B319" s="15" t="s">
        <v>31</v>
      </c>
      <c r="C319" s="15" t="s">
        <v>254</v>
      </c>
      <c r="D319" s="17" t="s">
        <v>1689</v>
      </c>
      <c r="E319" s="17" t="s">
        <v>413</v>
      </c>
      <c r="F319" s="17" t="s">
        <v>1736</v>
      </c>
      <c r="G319" s="18" t="s">
        <v>1737</v>
      </c>
      <c r="H319" s="17" t="s">
        <v>1738</v>
      </c>
      <c r="I319" s="17" t="s">
        <v>38</v>
      </c>
      <c r="J319" s="64">
        <v>44896</v>
      </c>
      <c r="K319" s="64">
        <v>45005</v>
      </c>
      <c r="L319" s="23" t="s">
        <v>119</v>
      </c>
      <c r="M319" s="15" t="s">
        <v>417</v>
      </c>
      <c r="N319" s="65" t="s">
        <v>1739</v>
      </c>
      <c r="O319" s="17" t="s">
        <v>1740</v>
      </c>
      <c r="P319" s="71">
        <v>113.81</v>
      </c>
      <c r="Q319" s="80" t="s">
        <v>42</v>
      </c>
      <c r="R319" s="93">
        <v>113.81</v>
      </c>
      <c r="S319" s="93"/>
      <c r="T319" s="65" t="s">
        <v>1741</v>
      </c>
    </row>
    <row r="320" s="1" customFormat="1" ht="45" spans="1:20">
      <c r="A320" s="26">
        <v>304</v>
      </c>
      <c r="B320" s="15" t="s">
        <v>31</v>
      </c>
      <c r="C320" s="15" t="s">
        <v>254</v>
      </c>
      <c r="D320" s="17" t="s">
        <v>1689</v>
      </c>
      <c r="E320" s="17" t="s">
        <v>82</v>
      </c>
      <c r="F320" s="17" t="s">
        <v>388</v>
      </c>
      <c r="G320" s="18" t="s">
        <v>1742</v>
      </c>
      <c r="H320" s="17" t="s">
        <v>1743</v>
      </c>
      <c r="I320" s="17" t="s">
        <v>38</v>
      </c>
      <c r="J320" s="64">
        <v>44896</v>
      </c>
      <c r="K320" s="64">
        <v>45005</v>
      </c>
      <c r="L320" s="15" t="s">
        <v>119</v>
      </c>
      <c r="M320" s="15" t="s">
        <v>86</v>
      </c>
      <c r="N320" s="65" t="s">
        <v>1744</v>
      </c>
      <c r="O320" s="17" t="s">
        <v>1745</v>
      </c>
      <c r="P320" s="71">
        <v>30</v>
      </c>
      <c r="Q320" s="80" t="s">
        <v>42</v>
      </c>
      <c r="R320" s="93">
        <v>30</v>
      </c>
      <c r="S320" s="93"/>
      <c r="T320" s="65" t="s">
        <v>1746</v>
      </c>
    </row>
    <row r="321" s="1" customFormat="1" ht="45" spans="1:20">
      <c r="A321" s="26">
        <v>305</v>
      </c>
      <c r="B321" s="15" t="s">
        <v>31</v>
      </c>
      <c r="C321" s="15" t="s">
        <v>254</v>
      </c>
      <c r="D321" s="17" t="s">
        <v>1689</v>
      </c>
      <c r="E321" s="17" t="s">
        <v>82</v>
      </c>
      <c r="F321" s="17" t="s">
        <v>388</v>
      </c>
      <c r="G321" s="18" t="s">
        <v>1747</v>
      </c>
      <c r="H321" s="17" t="s">
        <v>1748</v>
      </c>
      <c r="I321" s="17" t="s">
        <v>38</v>
      </c>
      <c r="J321" s="64">
        <v>44896</v>
      </c>
      <c r="K321" s="64">
        <v>45005</v>
      </c>
      <c r="L321" s="15" t="s">
        <v>119</v>
      </c>
      <c r="M321" s="15" t="s">
        <v>86</v>
      </c>
      <c r="N321" s="65" t="s">
        <v>1749</v>
      </c>
      <c r="O321" s="17" t="s">
        <v>1750</v>
      </c>
      <c r="P321" s="71">
        <v>4.52</v>
      </c>
      <c r="Q321" s="80" t="s">
        <v>42</v>
      </c>
      <c r="R321" s="93">
        <v>4.52</v>
      </c>
      <c r="S321" s="93"/>
      <c r="T321" s="65" t="s">
        <v>1751</v>
      </c>
    </row>
    <row r="322" s="1" customFormat="1" ht="33.75" spans="1:20">
      <c r="A322" s="26">
        <v>306</v>
      </c>
      <c r="B322" s="15" t="s">
        <v>31</v>
      </c>
      <c r="C322" s="15" t="s">
        <v>254</v>
      </c>
      <c r="D322" s="17" t="s">
        <v>1689</v>
      </c>
      <c r="E322" s="17" t="s">
        <v>82</v>
      </c>
      <c r="F322" s="17" t="s">
        <v>388</v>
      </c>
      <c r="G322" s="18" t="s">
        <v>1752</v>
      </c>
      <c r="H322" s="17" t="s">
        <v>1753</v>
      </c>
      <c r="I322" s="17" t="s">
        <v>38</v>
      </c>
      <c r="J322" s="64">
        <v>44896</v>
      </c>
      <c r="K322" s="64">
        <v>45005</v>
      </c>
      <c r="L322" s="15" t="s">
        <v>119</v>
      </c>
      <c r="M322" s="15" t="s">
        <v>86</v>
      </c>
      <c r="N322" s="65" t="s">
        <v>1754</v>
      </c>
      <c r="O322" s="17" t="s">
        <v>1755</v>
      </c>
      <c r="P322" s="71">
        <v>36</v>
      </c>
      <c r="Q322" s="80" t="s">
        <v>42</v>
      </c>
      <c r="R322" s="93">
        <v>14.4</v>
      </c>
      <c r="S322" s="93">
        <v>21.6</v>
      </c>
      <c r="T322" s="65" t="s">
        <v>1756</v>
      </c>
    </row>
    <row r="323" s="1" customFormat="1" ht="45" spans="1:20">
      <c r="A323" s="26">
        <v>307</v>
      </c>
      <c r="B323" s="15" t="s">
        <v>31</v>
      </c>
      <c r="C323" s="15" t="s">
        <v>254</v>
      </c>
      <c r="D323" s="17" t="s">
        <v>1689</v>
      </c>
      <c r="E323" s="17" t="s">
        <v>587</v>
      </c>
      <c r="F323" s="17" t="s">
        <v>1757</v>
      </c>
      <c r="G323" s="18" t="s">
        <v>1758</v>
      </c>
      <c r="H323" s="17" t="s">
        <v>1759</v>
      </c>
      <c r="I323" s="17" t="s">
        <v>38</v>
      </c>
      <c r="J323" s="64">
        <v>44896</v>
      </c>
      <c r="K323" s="64">
        <v>45005</v>
      </c>
      <c r="L323" s="15" t="s">
        <v>119</v>
      </c>
      <c r="M323" s="15" t="s">
        <v>1760</v>
      </c>
      <c r="N323" s="65" t="s">
        <v>1761</v>
      </c>
      <c r="O323" s="17" t="s">
        <v>1762</v>
      </c>
      <c r="P323" s="66">
        <v>48.69</v>
      </c>
      <c r="Q323" s="80" t="s">
        <v>42</v>
      </c>
      <c r="R323" s="93">
        <v>48.69</v>
      </c>
      <c r="S323" s="93"/>
      <c r="T323" s="65" t="s">
        <v>1763</v>
      </c>
    </row>
    <row r="324" s="1" customFormat="1" ht="45" spans="1:20">
      <c r="A324" s="26">
        <v>308</v>
      </c>
      <c r="B324" s="15" t="s">
        <v>31</v>
      </c>
      <c r="C324" s="15" t="s">
        <v>254</v>
      </c>
      <c r="D324" s="17" t="s">
        <v>1689</v>
      </c>
      <c r="E324" s="17" t="s">
        <v>587</v>
      </c>
      <c r="F324" s="17" t="s">
        <v>1764</v>
      </c>
      <c r="G324" s="18" t="s">
        <v>1765</v>
      </c>
      <c r="H324" s="17" t="s">
        <v>1766</v>
      </c>
      <c r="I324" s="17" t="s">
        <v>38</v>
      </c>
      <c r="J324" s="64">
        <v>44896</v>
      </c>
      <c r="K324" s="64">
        <v>45005</v>
      </c>
      <c r="L324" s="15" t="s">
        <v>119</v>
      </c>
      <c r="M324" s="15" t="s">
        <v>1760</v>
      </c>
      <c r="N324" s="65" t="s">
        <v>1767</v>
      </c>
      <c r="O324" s="17" t="s">
        <v>1768</v>
      </c>
      <c r="P324" s="66">
        <v>59.13</v>
      </c>
      <c r="Q324" s="80" t="s">
        <v>42</v>
      </c>
      <c r="R324" s="93">
        <v>59.13</v>
      </c>
      <c r="S324" s="93"/>
      <c r="T324" s="65" t="s">
        <v>1769</v>
      </c>
    </row>
    <row r="325" s="1" customFormat="1" ht="45" spans="1:20">
      <c r="A325" s="26">
        <v>309</v>
      </c>
      <c r="B325" s="15" t="s">
        <v>31</v>
      </c>
      <c r="C325" s="15" t="s">
        <v>254</v>
      </c>
      <c r="D325" s="17" t="s">
        <v>1689</v>
      </c>
      <c r="E325" s="17" t="s">
        <v>587</v>
      </c>
      <c r="F325" s="17" t="s">
        <v>1770</v>
      </c>
      <c r="G325" s="18" t="s">
        <v>1771</v>
      </c>
      <c r="H325" s="17" t="s">
        <v>1772</v>
      </c>
      <c r="I325" s="17" t="s">
        <v>38</v>
      </c>
      <c r="J325" s="64">
        <v>44896</v>
      </c>
      <c r="K325" s="64">
        <v>45005</v>
      </c>
      <c r="L325" s="15" t="s">
        <v>119</v>
      </c>
      <c r="M325" s="15" t="s">
        <v>1760</v>
      </c>
      <c r="N325" s="65" t="s">
        <v>1773</v>
      </c>
      <c r="O325" s="17" t="s">
        <v>1774</v>
      </c>
      <c r="P325" s="66">
        <v>55.1</v>
      </c>
      <c r="Q325" s="80" t="s">
        <v>42</v>
      </c>
      <c r="R325" s="93">
        <v>55.1</v>
      </c>
      <c r="S325" s="93"/>
      <c r="T325" s="65" t="s">
        <v>1775</v>
      </c>
    </row>
    <row r="326" s="1" customFormat="1" ht="71" customHeight="1" spans="1:20">
      <c r="A326" s="26">
        <v>310</v>
      </c>
      <c r="B326" s="15" t="s">
        <v>31</v>
      </c>
      <c r="C326" s="15" t="s">
        <v>254</v>
      </c>
      <c r="D326" s="17" t="s">
        <v>1689</v>
      </c>
      <c r="E326" s="15" t="s">
        <v>49</v>
      </c>
      <c r="F326" s="15" t="s">
        <v>1776</v>
      </c>
      <c r="G326" s="18" t="s">
        <v>1777</v>
      </c>
      <c r="H326" s="15" t="s">
        <v>1778</v>
      </c>
      <c r="I326" s="15" t="s">
        <v>38</v>
      </c>
      <c r="J326" s="64">
        <v>44896</v>
      </c>
      <c r="K326" s="64">
        <v>44986</v>
      </c>
      <c r="L326" s="15" t="s">
        <v>119</v>
      </c>
      <c r="M326" s="15" t="s">
        <v>49</v>
      </c>
      <c r="N326" s="37" t="s">
        <v>1779</v>
      </c>
      <c r="O326" s="15" t="s">
        <v>1780</v>
      </c>
      <c r="P326" s="38">
        <v>72.16</v>
      </c>
      <c r="Q326" s="80" t="s">
        <v>42</v>
      </c>
      <c r="R326" s="30">
        <v>72.16</v>
      </c>
      <c r="S326" s="30"/>
      <c r="T326" s="37" t="s">
        <v>1781</v>
      </c>
    </row>
    <row r="327" s="1" customFormat="1" ht="68" customHeight="1" spans="1:20">
      <c r="A327" s="26">
        <v>311</v>
      </c>
      <c r="B327" s="15" t="s">
        <v>31</v>
      </c>
      <c r="C327" s="17" t="s">
        <v>254</v>
      </c>
      <c r="D327" s="17" t="s">
        <v>1689</v>
      </c>
      <c r="E327" s="17" t="s">
        <v>159</v>
      </c>
      <c r="F327" s="17" t="s">
        <v>1782</v>
      </c>
      <c r="G327" s="18" t="s">
        <v>1783</v>
      </c>
      <c r="H327" s="17" t="s">
        <v>1784</v>
      </c>
      <c r="I327" s="17" t="s">
        <v>38</v>
      </c>
      <c r="J327" s="64">
        <v>44896</v>
      </c>
      <c r="K327" s="64">
        <v>44986</v>
      </c>
      <c r="L327" s="15" t="s">
        <v>119</v>
      </c>
      <c r="M327" s="15" t="s">
        <v>1785</v>
      </c>
      <c r="N327" s="37" t="s">
        <v>1786</v>
      </c>
      <c r="O327" s="17" t="s">
        <v>1787</v>
      </c>
      <c r="P327" s="66">
        <v>62.68</v>
      </c>
      <c r="Q327" s="80" t="s">
        <v>42</v>
      </c>
      <c r="R327" s="93">
        <v>62.68</v>
      </c>
      <c r="S327" s="93"/>
      <c r="T327" s="57" t="s">
        <v>1788</v>
      </c>
    </row>
    <row r="328" s="1" customFormat="1" ht="81" customHeight="1" spans="1:20">
      <c r="A328" s="26">
        <v>312</v>
      </c>
      <c r="B328" s="15" t="s">
        <v>31</v>
      </c>
      <c r="C328" s="17" t="s">
        <v>254</v>
      </c>
      <c r="D328" s="17" t="s">
        <v>1689</v>
      </c>
      <c r="E328" s="17" t="s">
        <v>159</v>
      </c>
      <c r="F328" s="17" t="s">
        <v>1789</v>
      </c>
      <c r="G328" s="18" t="s">
        <v>1790</v>
      </c>
      <c r="H328" s="17" t="s">
        <v>1791</v>
      </c>
      <c r="I328" s="17" t="s">
        <v>38</v>
      </c>
      <c r="J328" s="64">
        <v>44896</v>
      </c>
      <c r="K328" s="64">
        <v>44986</v>
      </c>
      <c r="L328" s="15" t="s">
        <v>119</v>
      </c>
      <c r="M328" s="15" t="s">
        <v>1785</v>
      </c>
      <c r="N328" s="65" t="s">
        <v>1792</v>
      </c>
      <c r="O328" s="17" t="s">
        <v>1793</v>
      </c>
      <c r="P328" s="66">
        <v>72</v>
      </c>
      <c r="Q328" s="80" t="s">
        <v>42</v>
      </c>
      <c r="R328" s="93">
        <v>72</v>
      </c>
      <c r="S328" s="93"/>
      <c r="T328" s="57" t="s">
        <v>1794</v>
      </c>
    </row>
    <row r="329" s="1" customFormat="1" ht="45" spans="1:20">
      <c r="A329" s="26">
        <v>313</v>
      </c>
      <c r="B329" s="15" t="s">
        <v>31</v>
      </c>
      <c r="C329" s="17" t="s">
        <v>254</v>
      </c>
      <c r="D329" s="17" t="s">
        <v>1689</v>
      </c>
      <c r="E329" s="15" t="s">
        <v>737</v>
      </c>
      <c r="F329" s="15" t="s">
        <v>1789</v>
      </c>
      <c r="G329" s="18" t="s">
        <v>1795</v>
      </c>
      <c r="H329" s="15" t="s">
        <v>1796</v>
      </c>
      <c r="I329" s="31" t="s">
        <v>38</v>
      </c>
      <c r="J329" s="64">
        <v>44896</v>
      </c>
      <c r="K329" s="64">
        <v>44986</v>
      </c>
      <c r="L329" s="17" t="s">
        <v>119</v>
      </c>
      <c r="M329" s="31" t="s">
        <v>1785</v>
      </c>
      <c r="N329" s="65" t="s">
        <v>1797</v>
      </c>
      <c r="O329" s="72" t="s">
        <v>1798</v>
      </c>
      <c r="P329" s="38">
        <v>25.89</v>
      </c>
      <c r="Q329" s="80" t="s">
        <v>42</v>
      </c>
      <c r="R329" s="30">
        <v>25.89</v>
      </c>
      <c r="S329" s="92"/>
      <c r="T329" s="37" t="s">
        <v>1799</v>
      </c>
    </row>
    <row r="330" s="1" customFormat="1" ht="45" spans="1:20">
      <c r="A330" s="26">
        <v>314</v>
      </c>
      <c r="B330" s="15" t="s">
        <v>31</v>
      </c>
      <c r="C330" s="15" t="s">
        <v>254</v>
      </c>
      <c r="D330" s="17" t="s">
        <v>1689</v>
      </c>
      <c r="E330" s="15" t="s">
        <v>646</v>
      </c>
      <c r="F330" s="15" t="s">
        <v>1800</v>
      </c>
      <c r="G330" s="18" t="s">
        <v>1801</v>
      </c>
      <c r="H330" s="15" t="s">
        <v>1802</v>
      </c>
      <c r="I330" s="15" t="s">
        <v>38</v>
      </c>
      <c r="J330" s="39">
        <v>44896</v>
      </c>
      <c r="K330" s="39">
        <v>44986</v>
      </c>
      <c r="L330" s="15" t="s">
        <v>119</v>
      </c>
      <c r="M330" s="15" t="s">
        <v>119</v>
      </c>
      <c r="N330" s="37" t="s">
        <v>1803</v>
      </c>
      <c r="O330" s="15" t="s">
        <v>1750</v>
      </c>
      <c r="P330" s="42">
        <v>38.42</v>
      </c>
      <c r="Q330" s="80" t="s">
        <v>42</v>
      </c>
      <c r="R330" s="30">
        <v>38.42</v>
      </c>
      <c r="S330" s="30"/>
      <c r="T330" s="37" t="s">
        <v>1804</v>
      </c>
    </row>
    <row r="331" s="1" customFormat="1" ht="45" spans="1:20">
      <c r="A331" s="26">
        <v>315</v>
      </c>
      <c r="B331" s="15" t="s">
        <v>31</v>
      </c>
      <c r="C331" s="15" t="s">
        <v>254</v>
      </c>
      <c r="D331" s="17" t="s">
        <v>1689</v>
      </c>
      <c r="E331" s="15" t="s">
        <v>646</v>
      </c>
      <c r="F331" s="15" t="s">
        <v>1800</v>
      </c>
      <c r="G331" s="18" t="s">
        <v>1805</v>
      </c>
      <c r="H331" s="15" t="s">
        <v>1806</v>
      </c>
      <c r="I331" s="15" t="s">
        <v>38</v>
      </c>
      <c r="J331" s="39">
        <v>44896</v>
      </c>
      <c r="K331" s="39">
        <v>44986</v>
      </c>
      <c r="L331" s="15" t="s">
        <v>119</v>
      </c>
      <c r="M331" s="15" t="s">
        <v>119</v>
      </c>
      <c r="N331" s="37" t="s">
        <v>1807</v>
      </c>
      <c r="O331" s="15" t="s">
        <v>1808</v>
      </c>
      <c r="P331" s="42">
        <v>287.5</v>
      </c>
      <c r="Q331" s="80" t="s">
        <v>42</v>
      </c>
      <c r="R331" s="30">
        <v>115</v>
      </c>
      <c r="S331" s="30">
        <v>172.5</v>
      </c>
      <c r="T331" s="37" t="s">
        <v>1809</v>
      </c>
    </row>
    <row r="332" s="1" customFormat="1" ht="56.25" spans="1:20">
      <c r="A332" s="26">
        <v>316</v>
      </c>
      <c r="B332" s="15" t="s">
        <v>31</v>
      </c>
      <c r="C332" s="15" t="s">
        <v>254</v>
      </c>
      <c r="D332" s="17" t="s">
        <v>1689</v>
      </c>
      <c r="E332" s="15" t="s">
        <v>646</v>
      </c>
      <c r="F332" s="15" t="s">
        <v>1800</v>
      </c>
      <c r="G332" s="18" t="s">
        <v>1810</v>
      </c>
      <c r="H332" s="15" t="s">
        <v>1811</v>
      </c>
      <c r="I332" s="15" t="s">
        <v>38</v>
      </c>
      <c r="J332" s="39">
        <v>44896</v>
      </c>
      <c r="K332" s="39">
        <v>44986</v>
      </c>
      <c r="L332" s="15" t="s">
        <v>119</v>
      </c>
      <c r="M332" s="15" t="s">
        <v>119</v>
      </c>
      <c r="N332" s="37" t="s">
        <v>1812</v>
      </c>
      <c r="O332" s="15" t="s">
        <v>1813</v>
      </c>
      <c r="P332" s="42">
        <v>110</v>
      </c>
      <c r="Q332" s="80" t="s">
        <v>42</v>
      </c>
      <c r="R332" s="30">
        <v>100</v>
      </c>
      <c r="S332" s="30">
        <v>10</v>
      </c>
      <c r="T332" s="37" t="s">
        <v>1814</v>
      </c>
    </row>
    <row r="333" s="1" customFormat="1" ht="45" spans="1:20">
      <c r="A333" s="26">
        <v>317</v>
      </c>
      <c r="B333" s="15" t="s">
        <v>31</v>
      </c>
      <c r="C333" s="15" t="s">
        <v>254</v>
      </c>
      <c r="D333" s="15" t="s">
        <v>1689</v>
      </c>
      <c r="E333" s="15" t="s">
        <v>587</v>
      </c>
      <c r="F333" s="15" t="s">
        <v>1815</v>
      </c>
      <c r="G333" s="18" t="s">
        <v>1816</v>
      </c>
      <c r="H333" s="15" t="s">
        <v>1817</v>
      </c>
      <c r="I333" s="15" t="s">
        <v>38</v>
      </c>
      <c r="J333" s="39">
        <v>44896</v>
      </c>
      <c r="K333" s="39">
        <v>44986</v>
      </c>
      <c r="L333" s="15" t="s">
        <v>119</v>
      </c>
      <c r="M333" s="15" t="s">
        <v>119</v>
      </c>
      <c r="N333" s="37" t="s">
        <v>1803</v>
      </c>
      <c r="O333" s="15" t="s">
        <v>1750</v>
      </c>
      <c r="P333" s="42">
        <v>38.42</v>
      </c>
      <c r="Q333" s="80" t="s">
        <v>42</v>
      </c>
      <c r="R333" s="30">
        <v>38.42</v>
      </c>
      <c r="S333" s="30"/>
      <c r="T333" s="37" t="s">
        <v>1818</v>
      </c>
    </row>
    <row r="334" s="1" customFormat="1" ht="45" spans="1:20">
      <c r="A334" s="26">
        <v>318</v>
      </c>
      <c r="B334" s="15" t="s">
        <v>31</v>
      </c>
      <c r="C334" s="15" t="s">
        <v>254</v>
      </c>
      <c r="D334" s="15" t="s">
        <v>1689</v>
      </c>
      <c r="E334" s="15" t="s">
        <v>587</v>
      </c>
      <c r="F334" s="15" t="s">
        <v>1815</v>
      </c>
      <c r="G334" s="18" t="s">
        <v>1819</v>
      </c>
      <c r="H334" s="15" t="s">
        <v>1820</v>
      </c>
      <c r="I334" s="15" t="s">
        <v>38</v>
      </c>
      <c r="J334" s="39">
        <v>44896</v>
      </c>
      <c r="K334" s="39">
        <v>44986</v>
      </c>
      <c r="L334" s="15" t="s">
        <v>119</v>
      </c>
      <c r="M334" s="15" t="s">
        <v>119</v>
      </c>
      <c r="N334" s="37" t="s">
        <v>1821</v>
      </c>
      <c r="O334" s="15" t="s">
        <v>1822</v>
      </c>
      <c r="P334" s="42">
        <v>330</v>
      </c>
      <c r="Q334" s="80" t="s">
        <v>42</v>
      </c>
      <c r="R334" s="30">
        <v>132</v>
      </c>
      <c r="S334" s="30">
        <v>198</v>
      </c>
      <c r="T334" s="37" t="s">
        <v>1823</v>
      </c>
    </row>
    <row r="335" s="1" customFormat="1" ht="56.25" spans="1:20">
      <c r="A335" s="26">
        <v>319</v>
      </c>
      <c r="B335" s="15" t="s">
        <v>31</v>
      </c>
      <c r="C335" s="15" t="s">
        <v>254</v>
      </c>
      <c r="D335" s="15" t="s">
        <v>1689</v>
      </c>
      <c r="E335" s="15" t="s">
        <v>587</v>
      </c>
      <c r="F335" s="15" t="s">
        <v>1815</v>
      </c>
      <c r="G335" s="18" t="s">
        <v>1824</v>
      </c>
      <c r="H335" s="15" t="s">
        <v>1825</v>
      </c>
      <c r="I335" s="15" t="s">
        <v>38</v>
      </c>
      <c r="J335" s="39">
        <v>44896</v>
      </c>
      <c r="K335" s="39">
        <v>44986</v>
      </c>
      <c r="L335" s="15" t="s">
        <v>119</v>
      </c>
      <c r="M335" s="15" t="s">
        <v>119</v>
      </c>
      <c r="N335" s="37" t="s">
        <v>1826</v>
      </c>
      <c r="O335" s="15" t="s">
        <v>1813</v>
      </c>
      <c r="P335" s="42">
        <v>105</v>
      </c>
      <c r="Q335" s="80" t="s">
        <v>42</v>
      </c>
      <c r="R335" s="30">
        <v>100</v>
      </c>
      <c r="S335" s="30">
        <v>5</v>
      </c>
      <c r="T335" s="37" t="s">
        <v>1827</v>
      </c>
    </row>
    <row r="336" s="1" customFormat="1" ht="45" spans="1:20">
      <c r="A336" s="26">
        <v>320</v>
      </c>
      <c r="B336" s="15" t="s">
        <v>31</v>
      </c>
      <c r="C336" s="15" t="s">
        <v>254</v>
      </c>
      <c r="D336" s="15" t="s">
        <v>1689</v>
      </c>
      <c r="E336" s="15" t="s">
        <v>587</v>
      </c>
      <c r="F336" s="15" t="s">
        <v>1815</v>
      </c>
      <c r="G336" s="18" t="s">
        <v>1828</v>
      </c>
      <c r="H336" s="15" t="s">
        <v>1829</v>
      </c>
      <c r="I336" s="15" t="s">
        <v>38</v>
      </c>
      <c r="J336" s="39">
        <v>44896</v>
      </c>
      <c r="K336" s="39">
        <v>44986</v>
      </c>
      <c r="L336" s="15" t="s">
        <v>119</v>
      </c>
      <c r="M336" s="15" t="s">
        <v>119</v>
      </c>
      <c r="N336" s="37" t="s">
        <v>1830</v>
      </c>
      <c r="O336" s="15" t="s">
        <v>1831</v>
      </c>
      <c r="P336" s="42">
        <v>395</v>
      </c>
      <c r="Q336" s="80" t="s">
        <v>42</v>
      </c>
      <c r="R336" s="30">
        <v>158</v>
      </c>
      <c r="S336" s="30">
        <v>237</v>
      </c>
      <c r="T336" s="37" t="s">
        <v>1832</v>
      </c>
    </row>
    <row r="337" s="1" customFormat="1" ht="56.25" spans="1:20">
      <c r="A337" s="26">
        <v>321</v>
      </c>
      <c r="B337" s="15" t="s">
        <v>31</v>
      </c>
      <c r="C337" s="15" t="s">
        <v>254</v>
      </c>
      <c r="D337" s="15" t="s">
        <v>1689</v>
      </c>
      <c r="E337" s="15" t="s">
        <v>587</v>
      </c>
      <c r="F337" s="39" t="s">
        <v>1833</v>
      </c>
      <c r="G337" s="18" t="s">
        <v>1834</v>
      </c>
      <c r="H337" s="15" t="s">
        <v>1835</v>
      </c>
      <c r="I337" s="15" t="s">
        <v>38</v>
      </c>
      <c r="J337" s="39">
        <v>44896</v>
      </c>
      <c r="K337" s="39">
        <v>44986</v>
      </c>
      <c r="L337" s="15" t="s">
        <v>119</v>
      </c>
      <c r="M337" s="15" t="s">
        <v>119</v>
      </c>
      <c r="N337" s="65" t="s">
        <v>1836</v>
      </c>
      <c r="O337" s="17" t="s">
        <v>1813</v>
      </c>
      <c r="P337" s="42">
        <v>101.1</v>
      </c>
      <c r="Q337" s="80" t="s">
        <v>42</v>
      </c>
      <c r="R337" s="30">
        <v>100</v>
      </c>
      <c r="S337" s="30">
        <v>1.1</v>
      </c>
      <c r="T337" s="37" t="s">
        <v>1837</v>
      </c>
    </row>
    <row r="338" s="1" customFormat="1" ht="101" customHeight="1" spans="1:20">
      <c r="A338" s="26">
        <v>322</v>
      </c>
      <c r="B338" s="15" t="s">
        <v>31</v>
      </c>
      <c r="C338" s="15" t="s">
        <v>254</v>
      </c>
      <c r="D338" s="15" t="s">
        <v>1689</v>
      </c>
      <c r="E338" s="15" t="s">
        <v>587</v>
      </c>
      <c r="F338" s="15" t="s">
        <v>1838</v>
      </c>
      <c r="G338" s="18" t="s">
        <v>1839</v>
      </c>
      <c r="H338" s="15" t="s">
        <v>1840</v>
      </c>
      <c r="I338" s="15" t="s">
        <v>38</v>
      </c>
      <c r="J338" s="39">
        <v>44896</v>
      </c>
      <c r="K338" s="39">
        <v>44986</v>
      </c>
      <c r="L338" s="15" t="s">
        <v>119</v>
      </c>
      <c r="M338" s="15" t="s">
        <v>119</v>
      </c>
      <c r="N338" s="65" t="s">
        <v>1841</v>
      </c>
      <c r="O338" s="17" t="s">
        <v>1842</v>
      </c>
      <c r="P338" s="42">
        <v>45</v>
      </c>
      <c r="Q338" s="80" t="s">
        <v>42</v>
      </c>
      <c r="R338" s="30">
        <v>18</v>
      </c>
      <c r="S338" s="30">
        <v>27</v>
      </c>
      <c r="T338" s="37" t="s">
        <v>1843</v>
      </c>
    </row>
    <row r="339" s="1" customFormat="1" ht="185" customHeight="1" spans="1:20">
      <c r="A339" s="26">
        <v>323</v>
      </c>
      <c r="B339" s="15" t="s">
        <v>31</v>
      </c>
      <c r="C339" s="15" t="s">
        <v>254</v>
      </c>
      <c r="D339" s="15" t="s">
        <v>1689</v>
      </c>
      <c r="E339" s="15" t="s">
        <v>413</v>
      </c>
      <c r="F339" s="15" t="s">
        <v>1844</v>
      </c>
      <c r="G339" s="18" t="s">
        <v>1845</v>
      </c>
      <c r="H339" s="15" t="s">
        <v>1846</v>
      </c>
      <c r="I339" s="15" t="s">
        <v>38</v>
      </c>
      <c r="J339" s="39">
        <v>44896</v>
      </c>
      <c r="K339" s="39">
        <v>44986</v>
      </c>
      <c r="L339" s="15" t="s">
        <v>119</v>
      </c>
      <c r="M339" s="15" t="s">
        <v>119</v>
      </c>
      <c r="N339" s="65" t="s">
        <v>1847</v>
      </c>
      <c r="O339" s="17" t="s">
        <v>1848</v>
      </c>
      <c r="P339" s="42">
        <v>220.25</v>
      </c>
      <c r="Q339" s="80" t="s">
        <v>42</v>
      </c>
      <c r="R339" s="30">
        <v>88.1</v>
      </c>
      <c r="S339" s="30">
        <v>132.15</v>
      </c>
      <c r="T339" s="37" t="s">
        <v>1849</v>
      </c>
    </row>
    <row r="340" s="1" customFormat="1" ht="170" customHeight="1" spans="1:20">
      <c r="A340" s="26">
        <v>324</v>
      </c>
      <c r="B340" s="15" t="s">
        <v>31</v>
      </c>
      <c r="C340" s="15" t="s">
        <v>254</v>
      </c>
      <c r="D340" s="15" t="s">
        <v>1689</v>
      </c>
      <c r="E340" s="15" t="s">
        <v>413</v>
      </c>
      <c r="F340" s="15" t="s">
        <v>1844</v>
      </c>
      <c r="G340" s="18" t="s">
        <v>1850</v>
      </c>
      <c r="H340" s="15" t="s">
        <v>1851</v>
      </c>
      <c r="I340" s="15" t="s">
        <v>38</v>
      </c>
      <c r="J340" s="39">
        <v>44896</v>
      </c>
      <c r="K340" s="39">
        <v>44986</v>
      </c>
      <c r="L340" s="15" t="s">
        <v>119</v>
      </c>
      <c r="M340" s="15" t="s">
        <v>119</v>
      </c>
      <c r="N340" s="121" t="s">
        <v>1852</v>
      </c>
      <c r="O340" s="122" t="s">
        <v>1853</v>
      </c>
      <c r="P340" s="42">
        <v>68</v>
      </c>
      <c r="Q340" s="80" t="s">
        <v>42</v>
      </c>
      <c r="R340" s="30">
        <v>27.2</v>
      </c>
      <c r="S340" s="30">
        <v>40.8</v>
      </c>
      <c r="T340" s="37" t="s">
        <v>1854</v>
      </c>
    </row>
    <row r="341" s="1" customFormat="1" ht="48" spans="1:20">
      <c r="A341" s="26">
        <v>325</v>
      </c>
      <c r="B341" s="15" t="s">
        <v>31</v>
      </c>
      <c r="C341" s="15" t="s">
        <v>254</v>
      </c>
      <c r="D341" s="15" t="s">
        <v>1689</v>
      </c>
      <c r="E341" s="23" t="s">
        <v>49</v>
      </c>
      <c r="F341" s="23" t="s">
        <v>1855</v>
      </c>
      <c r="G341" s="18" t="s">
        <v>1856</v>
      </c>
      <c r="H341" s="15" t="s">
        <v>1857</v>
      </c>
      <c r="I341" s="15" t="s">
        <v>38</v>
      </c>
      <c r="J341" s="39">
        <v>44896</v>
      </c>
      <c r="K341" s="39">
        <v>44986</v>
      </c>
      <c r="L341" s="15" t="s">
        <v>119</v>
      </c>
      <c r="M341" s="15" t="s">
        <v>119</v>
      </c>
      <c r="N341" s="37" t="s">
        <v>1858</v>
      </c>
      <c r="O341" s="15" t="s">
        <v>1859</v>
      </c>
      <c r="P341" s="42">
        <v>130</v>
      </c>
      <c r="Q341" s="80" t="s">
        <v>42</v>
      </c>
      <c r="R341" s="30">
        <v>52</v>
      </c>
      <c r="S341" s="30">
        <v>78</v>
      </c>
      <c r="T341" s="89" t="s">
        <v>1860</v>
      </c>
    </row>
    <row r="342" s="1" customFormat="1" ht="72" spans="1:20">
      <c r="A342" s="26">
        <v>326</v>
      </c>
      <c r="B342" s="15" t="s">
        <v>31</v>
      </c>
      <c r="C342" s="15" t="s">
        <v>254</v>
      </c>
      <c r="D342" s="15" t="s">
        <v>1689</v>
      </c>
      <c r="E342" s="23" t="s">
        <v>49</v>
      </c>
      <c r="F342" s="23" t="s">
        <v>1855</v>
      </c>
      <c r="G342" s="18" t="s">
        <v>1861</v>
      </c>
      <c r="H342" s="15" t="s">
        <v>1862</v>
      </c>
      <c r="I342" s="15" t="s">
        <v>38</v>
      </c>
      <c r="J342" s="39">
        <v>44896</v>
      </c>
      <c r="K342" s="39">
        <v>44986</v>
      </c>
      <c r="L342" s="15" t="s">
        <v>119</v>
      </c>
      <c r="M342" s="15" t="s">
        <v>119</v>
      </c>
      <c r="N342" s="37" t="s">
        <v>1863</v>
      </c>
      <c r="O342" s="15" t="s">
        <v>1813</v>
      </c>
      <c r="P342" s="42">
        <v>104</v>
      </c>
      <c r="Q342" s="80" t="s">
        <v>42</v>
      </c>
      <c r="R342" s="30">
        <v>100</v>
      </c>
      <c r="S342" s="30">
        <v>4</v>
      </c>
      <c r="T342" s="89" t="s">
        <v>1864</v>
      </c>
    </row>
    <row r="343" s="1" customFormat="1" ht="45" spans="1:20">
      <c r="A343" s="26">
        <v>327</v>
      </c>
      <c r="B343" s="15" t="s">
        <v>31</v>
      </c>
      <c r="C343" s="15" t="s">
        <v>254</v>
      </c>
      <c r="D343" s="15" t="s">
        <v>1689</v>
      </c>
      <c r="E343" s="15" t="s">
        <v>49</v>
      </c>
      <c r="F343" s="15" t="s">
        <v>1865</v>
      </c>
      <c r="G343" s="18" t="s">
        <v>1866</v>
      </c>
      <c r="H343" s="15" t="s">
        <v>1867</v>
      </c>
      <c r="I343" s="15" t="s">
        <v>38</v>
      </c>
      <c r="J343" s="39">
        <v>44896</v>
      </c>
      <c r="K343" s="39">
        <v>44986</v>
      </c>
      <c r="L343" s="15" t="s">
        <v>119</v>
      </c>
      <c r="M343" s="15" t="s">
        <v>119</v>
      </c>
      <c r="N343" s="37" t="s">
        <v>1868</v>
      </c>
      <c r="O343" s="15" t="s">
        <v>1813</v>
      </c>
      <c r="P343" s="42">
        <v>250</v>
      </c>
      <c r="Q343" s="80" t="s">
        <v>42</v>
      </c>
      <c r="R343" s="30">
        <v>100</v>
      </c>
      <c r="S343" s="30">
        <v>150</v>
      </c>
      <c r="T343" s="37" t="s">
        <v>1869</v>
      </c>
    </row>
    <row r="344" s="1" customFormat="1" ht="218" customHeight="1" spans="1:20">
      <c r="A344" s="26">
        <v>328</v>
      </c>
      <c r="B344" s="15" t="s">
        <v>31</v>
      </c>
      <c r="C344" s="15" t="s">
        <v>254</v>
      </c>
      <c r="D344" s="15" t="s">
        <v>1689</v>
      </c>
      <c r="E344" s="15" t="s">
        <v>49</v>
      </c>
      <c r="F344" s="15" t="s">
        <v>1865</v>
      </c>
      <c r="G344" s="18" t="s">
        <v>1870</v>
      </c>
      <c r="H344" s="15" t="s">
        <v>1871</v>
      </c>
      <c r="I344" s="15" t="s">
        <v>38</v>
      </c>
      <c r="J344" s="39">
        <v>44896</v>
      </c>
      <c r="K344" s="39">
        <v>44986</v>
      </c>
      <c r="L344" s="15" t="s">
        <v>119</v>
      </c>
      <c r="M344" s="15" t="s">
        <v>119</v>
      </c>
      <c r="N344" s="65" t="s">
        <v>1872</v>
      </c>
      <c r="O344" s="15" t="s">
        <v>1813</v>
      </c>
      <c r="P344" s="42">
        <v>100.5</v>
      </c>
      <c r="Q344" s="80" t="s">
        <v>42</v>
      </c>
      <c r="R344" s="30">
        <v>100</v>
      </c>
      <c r="S344" s="30">
        <v>0.5</v>
      </c>
      <c r="T344" s="37" t="s">
        <v>1873</v>
      </c>
    </row>
    <row r="345" s="1" customFormat="1" ht="368" customHeight="1" spans="1:20">
      <c r="A345" s="26">
        <v>329</v>
      </c>
      <c r="B345" s="15" t="s">
        <v>31</v>
      </c>
      <c r="C345" s="15" t="s">
        <v>254</v>
      </c>
      <c r="D345" s="15" t="s">
        <v>1689</v>
      </c>
      <c r="E345" s="15" t="s">
        <v>49</v>
      </c>
      <c r="F345" s="15" t="s">
        <v>1865</v>
      </c>
      <c r="G345" s="18" t="s">
        <v>1874</v>
      </c>
      <c r="H345" s="15" t="s">
        <v>1875</v>
      </c>
      <c r="I345" s="15" t="s">
        <v>38</v>
      </c>
      <c r="J345" s="39">
        <v>44896</v>
      </c>
      <c r="K345" s="39">
        <v>44986</v>
      </c>
      <c r="L345" s="15" t="s">
        <v>119</v>
      </c>
      <c r="M345" s="15" t="s">
        <v>119</v>
      </c>
      <c r="N345" s="123" t="s">
        <v>1876</v>
      </c>
      <c r="O345" s="17" t="s">
        <v>1877</v>
      </c>
      <c r="P345" s="42">
        <v>500</v>
      </c>
      <c r="Q345" s="80" t="s">
        <v>42</v>
      </c>
      <c r="R345" s="30">
        <v>200</v>
      </c>
      <c r="S345" s="30">
        <v>300</v>
      </c>
      <c r="T345" s="37" t="s">
        <v>1878</v>
      </c>
    </row>
    <row r="346" s="1" customFormat="1" ht="53" customHeight="1" spans="1:20">
      <c r="A346" s="26">
        <v>330</v>
      </c>
      <c r="B346" s="15" t="s">
        <v>31</v>
      </c>
      <c r="C346" s="15" t="s">
        <v>254</v>
      </c>
      <c r="D346" s="15" t="s">
        <v>1689</v>
      </c>
      <c r="E346" s="15" t="s">
        <v>646</v>
      </c>
      <c r="F346" s="15" t="s">
        <v>1879</v>
      </c>
      <c r="G346" s="18" t="s">
        <v>1880</v>
      </c>
      <c r="H346" s="15" t="s">
        <v>1881</v>
      </c>
      <c r="I346" s="15" t="s">
        <v>38</v>
      </c>
      <c r="J346" s="39">
        <v>44896</v>
      </c>
      <c r="K346" s="39">
        <v>44986</v>
      </c>
      <c r="L346" s="15" t="s">
        <v>119</v>
      </c>
      <c r="M346" s="15" t="s">
        <v>119</v>
      </c>
      <c r="N346" s="65" t="s">
        <v>1882</v>
      </c>
      <c r="O346" s="17" t="s">
        <v>1883</v>
      </c>
      <c r="P346" s="42">
        <v>120</v>
      </c>
      <c r="Q346" s="80" t="s">
        <v>42</v>
      </c>
      <c r="R346" s="30">
        <v>48</v>
      </c>
      <c r="S346" s="30">
        <v>72</v>
      </c>
      <c r="T346" s="37" t="s">
        <v>1884</v>
      </c>
    </row>
    <row r="347" s="1" customFormat="1" ht="56.25" spans="1:20">
      <c r="A347" s="26">
        <v>331</v>
      </c>
      <c r="B347" s="15" t="s">
        <v>31</v>
      </c>
      <c r="C347" s="15" t="s">
        <v>254</v>
      </c>
      <c r="D347" s="15" t="s">
        <v>1689</v>
      </c>
      <c r="E347" s="15" t="s">
        <v>49</v>
      </c>
      <c r="F347" s="15" t="s">
        <v>1885</v>
      </c>
      <c r="G347" s="18" t="s">
        <v>1886</v>
      </c>
      <c r="H347" s="15" t="s">
        <v>1887</v>
      </c>
      <c r="I347" s="15" t="s">
        <v>38</v>
      </c>
      <c r="J347" s="39">
        <v>44896</v>
      </c>
      <c r="K347" s="39">
        <v>44986</v>
      </c>
      <c r="L347" s="15" t="s">
        <v>119</v>
      </c>
      <c r="M347" s="15" t="s">
        <v>119</v>
      </c>
      <c r="N347" s="65" t="s">
        <v>1888</v>
      </c>
      <c r="O347" s="17" t="s">
        <v>1813</v>
      </c>
      <c r="P347" s="42">
        <v>104</v>
      </c>
      <c r="Q347" s="80" t="s">
        <v>42</v>
      </c>
      <c r="R347" s="30">
        <v>100</v>
      </c>
      <c r="S347" s="30">
        <v>4</v>
      </c>
      <c r="T347" s="37" t="s">
        <v>1889</v>
      </c>
    </row>
    <row r="348" s="1" customFormat="1" ht="33.75" spans="1:20">
      <c r="A348" s="26"/>
      <c r="B348" s="17" t="s">
        <v>1890</v>
      </c>
      <c r="C348" s="15"/>
      <c r="D348" s="15"/>
      <c r="E348" s="15"/>
      <c r="F348" s="15"/>
      <c r="G348" s="26"/>
      <c r="H348" s="15"/>
      <c r="I348" s="15"/>
      <c r="J348" s="15"/>
      <c r="K348" s="15"/>
      <c r="L348" s="15"/>
      <c r="M348" s="15"/>
      <c r="N348" s="37"/>
      <c r="O348" s="15"/>
      <c r="P348" s="38">
        <f>SUM(P349:P350)</f>
        <v>1147.85</v>
      </c>
      <c r="Q348" s="80"/>
      <c r="R348" s="30">
        <v>1147.85</v>
      </c>
      <c r="S348" s="30"/>
      <c r="T348" s="37"/>
    </row>
    <row r="349" s="1" customFormat="1" ht="34.5" spans="1:20">
      <c r="A349" s="26">
        <v>332</v>
      </c>
      <c r="B349" s="15" t="s">
        <v>31</v>
      </c>
      <c r="C349" s="15" t="s">
        <v>1891</v>
      </c>
      <c r="D349" s="15" t="s">
        <v>1892</v>
      </c>
      <c r="E349" s="15" t="s">
        <v>1893</v>
      </c>
      <c r="F349" s="15" t="s">
        <v>116</v>
      </c>
      <c r="G349" s="18" t="s">
        <v>1894</v>
      </c>
      <c r="H349" s="15" t="s">
        <v>1895</v>
      </c>
      <c r="I349" s="15" t="s">
        <v>38</v>
      </c>
      <c r="J349" s="124">
        <v>44927</v>
      </c>
      <c r="K349" s="124">
        <v>45047</v>
      </c>
      <c r="L349" s="15" t="s">
        <v>39</v>
      </c>
      <c r="M349" s="15" t="s">
        <v>39</v>
      </c>
      <c r="N349" s="37" t="s">
        <v>1896</v>
      </c>
      <c r="O349" s="15" t="s">
        <v>1897</v>
      </c>
      <c r="P349" s="38">
        <v>147.85</v>
      </c>
      <c r="Q349" s="80" t="s">
        <v>42</v>
      </c>
      <c r="R349" s="30">
        <v>147.85</v>
      </c>
      <c r="S349" s="30"/>
      <c r="T349" s="37" t="s">
        <v>1898</v>
      </c>
    </row>
    <row r="350" s="1" customFormat="1" ht="33.75" spans="1:20">
      <c r="A350" s="26">
        <v>333</v>
      </c>
      <c r="B350" s="15" t="s">
        <v>31</v>
      </c>
      <c r="C350" s="15" t="s">
        <v>1891</v>
      </c>
      <c r="D350" s="15" t="s">
        <v>1899</v>
      </c>
      <c r="E350" s="15" t="s">
        <v>1900</v>
      </c>
      <c r="F350" s="15" t="s">
        <v>1901</v>
      </c>
      <c r="G350" s="18" t="s">
        <v>1902</v>
      </c>
      <c r="H350" s="119" t="s">
        <v>1903</v>
      </c>
      <c r="I350" s="15" t="s">
        <v>38</v>
      </c>
      <c r="J350" s="39">
        <v>44927</v>
      </c>
      <c r="K350" s="39">
        <v>45261</v>
      </c>
      <c r="L350" s="15" t="s">
        <v>119</v>
      </c>
      <c r="M350" s="15" t="s">
        <v>119</v>
      </c>
      <c r="N350" s="37" t="s">
        <v>1904</v>
      </c>
      <c r="O350" s="125" t="s">
        <v>1905</v>
      </c>
      <c r="P350" s="38">
        <v>1000</v>
      </c>
      <c r="Q350" s="80" t="s">
        <v>42</v>
      </c>
      <c r="R350" s="30">
        <v>1000</v>
      </c>
      <c r="S350" s="30"/>
      <c r="T350" s="37" t="s">
        <v>1906</v>
      </c>
    </row>
    <row r="351" s="1" customFormat="1" ht="22.5" spans="1:20">
      <c r="A351" s="26"/>
      <c r="B351" s="16" t="s">
        <v>1907</v>
      </c>
      <c r="C351" s="15"/>
      <c r="D351" s="15"/>
      <c r="E351" s="15"/>
      <c r="F351" s="15"/>
      <c r="G351" s="26"/>
      <c r="H351" s="15"/>
      <c r="I351" s="15"/>
      <c r="J351" s="15"/>
      <c r="K351" s="15"/>
      <c r="L351" s="15"/>
      <c r="M351" s="15"/>
      <c r="N351" s="37"/>
      <c r="O351" s="15"/>
      <c r="P351" s="38">
        <f>P352+P354+P356+P358</f>
        <v>2006</v>
      </c>
      <c r="Q351" s="80"/>
      <c r="R351" s="30">
        <f>R352+R354+R356+R358</f>
        <v>2006</v>
      </c>
      <c r="S351" s="30"/>
      <c r="T351" s="37"/>
    </row>
    <row r="352" s="1" customFormat="1" ht="22.5" spans="1:20">
      <c r="A352" s="26"/>
      <c r="B352" s="17" t="s">
        <v>1908</v>
      </c>
      <c r="C352" s="15"/>
      <c r="D352" s="15"/>
      <c r="E352" s="15"/>
      <c r="F352" s="15"/>
      <c r="G352" s="26"/>
      <c r="H352" s="15"/>
      <c r="I352" s="15"/>
      <c r="J352" s="15"/>
      <c r="K352" s="15"/>
      <c r="L352" s="15"/>
      <c r="M352" s="15"/>
      <c r="N352" s="37"/>
      <c r="O352" s="15"/>
      <c r="P352" s="38">
        <f>SUM(P353:P353)</f>
        <v>50</v>
      </c>
      <c r="Q352" s="80"/>
      <c r="R352" s="30">
        <f>SUM(R353:R353)</f>
        <v>50</v>
      </c>
      <c r="S352" s="30"/>
      <c r="T352" s="37"/>
    </row>
    <row r="353" s="1" customFormat="1" ht="45" spans="1:20">
      <c r="A353" s="26">
        <v>334</v>
      </c>
      <c r="B353" s="15" t="s">
        <v>1909</v>
      </c>
      <c r="C353" s="15" t="s">
        <v>1910</v>
      </c>
      <c r="D353" s="15" t="s">
        <v>1911</v>
      </c>
      <c r="E353" s="15" t="s">
        <v>1900</v>
      </c>
      <c r="F353" s="15" t="s">
        <v>1912</v>
      </c>
      <c r="G353" s="18" t="s">
        <v>1913</v>
      </c>
      <c r="H353" s="15" t="s">
        <v>1914</v>
      </c>
      <c r="I353" s="15" t="s">
        <v>38</v>
      </c>
      <c r="J353" s="39">
        <v>44927</v>
      </c>
      <c r="K353" s="39">
        <v>45261</v>
      </c>
      <c r="L353" s="15" t="s">
        <v>119</v>
      </c>
      <c r="M353" s="15" t="s">
        <v>119</v>
      </c>
      <c r="N353" s="37" t="s">
        <v>1915</v>
      </c>
      <c r="O353" s="15" t="s">
        <v>1916</v>
      </c>
      <c r="P353" s="38">
        <v>50</v>
      </c>
      <c r="Q353" s="80" t="s">
        <v>71</v>
      </c>
      <c r="R353" s="30">
        <v>50</v>
      </c>
      <c r="S353" s="30"/>
      <c r="T353" s="57" t="s">
        <v>1917</v>
      </c>
    </row>
    <row r="354" s="1" customFormat="1" ht="22.5" spans="1:20">
      <c r="A354" s="26"/>
      <c r="B354" s="17" t="s">
        <v>1918</v>
      </c>
      <c r="C354" s="15"/>
      <c r="D354" s="15"/>
      <c r="E354" s="15"/>
      <c r="F354" s="15"/>
      <c r="G354" s="26"/>
      <c r="H354" s="15"/>
      <c r="I354" s="15"/>
      <c r="J354" s="15"/>
      <c r="K354" s="15"/>
      <c r="L354" s="15"/>
      <c r="M354" s="15"/>
      <c r="N354" s="37"/>
      <c r="O354" s="15"/>
      <c r="P354" s="38">
        <f>SUM(P355)</f>
        <v>100</v>
      </c>
      <c r="Q354" s="80"/>
      <c r="R354" s="30">
        <v>100</v>
      </c>
      <c r="S354" s="30"/>
      <c r="T354" s="37"/>
    </row>
    <row r="355" s="1" customFormat="1" ht="45" spans="1:20">
      <c r="A355" s="26">
        <v>335</v>
      </c>
      <c r="B355" s="15" t="s">
        <v>1909</v>
      </c>
      <c r="C355" s="15" t="s">
        <v>1919</v>
      </c>
      <c r="D355" s="15" t="s">
        <v>1920</v>
      </c>
      <c r="E355" s="15" t="s">
        <v>34</v>
      </c>
      <c r="F355" s="15" t="s">
        <v>35</v>
      </c>
      <c r="G355" s="18" t="s">
        <v>1921</v>
      </c>
      <c r="H355" s="15" t="s">
        <v>1922</v>
      </c>
      <c r="I355" s="15" t="s">
        <v>38</v>
      </c>
      <c r="J355" s="124">
        <v>44986</v>
      </c>
      <c r="K355" s="124">
        <v>45261</v>
      </c>
      <c r="L355" s="15" t="s">
        <v>39</v>
      </c>
      <c r="M355" s="15" t="s">
        <v>39</v>
      </c>
      <c r="N355" s="37" t="s">
        <v>1923</v>
      </c>
      <c r="O355" s="119" t="s">
        <v>1924</v>
      </c>
      <c r="P355" s="126">
        <v>100</v>
      </c>
      <c r="Q355" s="80" t="s">
        <v>71</v>
      </c>
      <c r="R355" s="130">
        <v>100</v>
      </c>
      <c r="S355" s="30"/>
      <c r="T355" s="37" t="s">
        <v>1923</v>
      </c>
    </row>
    <row r="356" s="1" customFormat="1" ht="11.25" spans="1:20">
      <c r="A356" s="26"/>
      <c r="B356" s="17" t="s">
        <v>1925</v>
      </c>
      <c r="C356" s="15"/>
      <c r="D356" s="15"/>
      <c r="E356" s="15"/>
      <c r="F356" s="15"/>
      <c r="G356" s="26"/>
      <c r="H356" s="15"/>
      <c r="I356" s="15"/>
      <c r="J356" s="15"/>
      <c r="K356" s="15"/>
      <c r="L356" s="15"/>
      <c r="M356" s="15"/>
      <c r="N356" s="37"/>
      <c r="O356" s="15"/>
      <c r="P356" s="38">
        <f>SUM(P357)</f>
        <v>110</v>
      </c>
      <c r="Q356" s="80"/>
      <c r="R356" s="30">
        <v>110</v>
      </c>
      <c r="S356" s="30"/>
      <c r="T356" s="37"/>
    </row>
    <row r="357" s="1" customFormat="1" ht="45" spans="1:20">
      <c r="A357" s="26">
        <v>336</v>
      </c>
      <c r="B357" s="15" t="s">
        <v>1909</v>
      </c>
      <c r="C357" s="15" t="s">
        <v>1926</v>
      </c>
      <c r="D357" s="15" t="s">
        <v>1927</v>
      </c>
      <c r="E357" s="15" t="s">
        <v>1900</v>
      </c>
      <c r="F357" s="15" t="s">
        <v>1912</v>
      </c>
      <c r="G357" s="18" t="s">
        <v>1928</v>
      </c>
      <c r="H357" s="15" t="s">
        <v>1929</v>
      </c>
      <c r="I357" s="15" t="s">
        <v>38</v>
      </c>
      <c r="J357" s="39">
        <v>45017</v>
      </c>
      <c r="K357" s="39">
        <v>45261</v>
      </c>
      <c r="L357" s="15" t="s">
        <v>119</v>
      </c>
      <c r="M357" s="15" t="s">
        <v>119</v>
      </c>
      <c r="N357" s="37" t="s">
        <v>1930</v>
      </c>
      <c r="O357" s="15" t="s">
        <v>1931</v>
      </c>
      <c r="P357" s="38">
        <v>110</v>
      </c>
      <c r="Q357" s="80" t="s">
        <v>71</v>
      </c>
      <c r="R357" s="30">
        <v>110</v>
      </c>
      <c r="S357" s="30"/>
      <c r="T357" s="121" t="s">
        <v>1932</v>
      </c>
    </row>
    <row r="358" s="1" customFormat="1" ht="22.5" spans="1:20">
      <c r="A358" s="26"/>
      <c r="B358" s="17" t="s">
        <v>1933</v>
      </c>
      <c r="C358" s="15"/>
      <c r="D358" s="15"/>
      <c r="E358" s="15"/>
      <c r="F358" s="15"/>
      <c r="G358" s="26"/>
      <c r="H358" s="15"/>
      <c r="I358" s="15"/>
      <c r="J358" s="15"/>
      <c r="K358" s="15"/>
      <c r="L358" s="15"/>
      <c r="M358" s="15"/>
      <c r="N358" s="37"/>
      <c r="O358" s="15"/>
      <c r="P358" s="38">
        <f>P359</f>
        <v>1746</v>
      </c>
      <c r="Q358" s="80"/>
      <c r="R358" s="30">
        <f>R359</f>
        <v>1746</v>
      </c>
      <c r="S358" s="30"/>
      <c r="T358" s="37"/>
    </row>
    <row r="359" s="1" customFormat="1" ht="33.75" spans="1:20">
      <c r="A359" s="26"/>
      <c r="B359" s="17" t="s">
        <v>1934</v>
      </c>
      <c r="C359" s="15"/>
      <c r="D359" s="15"/>
      <c r="E359" s="15"/>
      <c r="F359" s="15"/>
      <c r="G359" s="26"/>
      <c r="H359" s="15"/>
      <c r="I359" s="15"/>
      <c r="J359" s="15"/>
      <c r="K359" s="15"/>
      <c r="L359" s="15"/>
      <c r="M359" s="15"/>
      <c r="N359" s="37"/>
      <c r="O359" s="15"/>
      <c r="P359" s="38">
        <f>SUM(P360:P384)</f>
        <v>1746</v>
      </c>
      <c r="Q359" s="80"/>
      <c r="R359" s="30">
        <v>1746</v>
      </c>
      <c r="S359" s="30"/>
      <c r="T359" s="37"/>
    </row>
    <row r="360" s="1" customFormat="1" ht="33.75" spans="1:20">
      <c r="A360" s="26">
        <v>337</v>
      </c>
      <c r="B360" s="15" t="s">
        <v>1909</v>
      </c>
      <c r="C360" s="15" t="s">
        <v>1935</v>
      </c>
      <c r="D360" s="15" t="s">
        <v>1935</v>
      </c>
      <c r="E360" s="27" t="s">
        <v>562</v>
      </c>
      <c r="F360" s="15"/>
      <c r="G360" s="18" t="s">
        <v>1936</v>
      </c>
      <c r="H360" s="15" t="s">
        <v>1937</v>
      </c>
      <c r="I360" s="15" t="s">
        <v>38</v>
      </c>
      <c r="J360" s="31" t="s">
        <v>260</v>
      </c>
      <c r="K360" s="31" t="s">
        <v>135</v>
      </c>
      <c r="L360" s="15" t="s">
        <v>39</v>
      </c>
      <c r="M360" s="29" t="s">
        <v>1938</v>
      </c>
      <c r="N360" s="37" t="s">
        <v>1939</v>
      </c>
      <c r="O360" s="15" t="s">
        <v>1940</v>
      </c>
      <c r="P360" s="38">
        <v>41.76</v>
      </c>
      <c r="Q360" s="80" t="s">
        <v>42</v>
      </c>
      <c r="R360" s="30">
        <v>41.76</v>
      </c>
      <c r="S360" s="30"/>
      <c r="T360" s="37" t="s">
        <v>1941</v>
      </c>
    </row>
    <row r="361" s="1" customFormat="1" ht="33.75" spans="1:20">
      <c r="A361" s="26">
        <v>338</v>
      </c>
      <c r="B361" s="15" t="s">
        <v>1909</v>
      </c>
      <c r="C361" s="15" t="s">
        <v>1935</v>
      </c>
      <c r="D361" s="15" t="s">
        <v>1935</v>
      </c>
      <c r="E361" s="27" t="s">
        <v>646</v>
      </c>
      <c r="F361" s="15"/>
      <c r="G361" s="18" t="s">
        <v>1942</v>
      </c>
      <c r="H361" s="15" t="s">
        <v>1943</v>
      </c>
      <c r="I361" s="15" t="s">
        <v>38</v>
      </c>
      <c r="J361" s="31" t="s">
        <v>260</v>
      </c>
      <c r="K361" s="31" t="s">
        <v>135</v>
      </c>
      <c r="L361" s="15" t="s">
        <v>39</v>
      </c>
      <c r="M361" s="29" t="s">
        <v>646</v>
      </c>
      <c r="N361" s="37" t="s">
        <v>1944</v>
      </c>
      <c r="O361" s="15" t="s">
        <v>1940</v>
      </c>
      <c r="P361" s="38">
        <v>110.88</v>
      </c>
      <c r="Q361" s="80" t="s">
        <v>42</v>
      </c>
      <c r="R361" s="30">
        <v>110.88</v>
      </c>
      <c r="S361" s="30"/>
      <c r="T361" s="37" t="s">
        <v>1945</v>
      </c>
    </row>
    <row r="362" s="1" customFormat="1" ht="33.75" spans="1:20">
      <c r="A362" s="26">
        <v>339</v>
      </c>
      <c r="B362" s="15" t="s">
        <v>1909</v>
      </c>
      <c r="C362" s="15" t="s">
        <v>1935</v>
      </c>
      <c r="D362" s="15" t="s">
        <v>1935</v>
      </c>
      <c r="E362" s="27" t="s">
        <v>256</v>
      </c>
      <c r="F362" s="15"/>
      <c r="G362" s="18" t="s">
        <v>1946</v>
      </c>
      <c r="H362" s="15" t="s">
        <v>1947</v>
      </c>
      <c r="I362" s="15" t="s">
        <v>38</v>
      </c>
      <c r="J362" s="31" t="s">
        <v>260</v>
      </c>
      <c r="K362" s="31" t="s">
        <v>135</v>
      </c>
      <c r="L362" s="15" t="s">
        <v>39</v>
      </c>
      <c r="M362" s="29" t="s">
        <v>261</v>
      </c>
      <c r="N362" s="37" t="s">
        <v>1948</v>
      </c>
      <c r="O362" s="15" t="s">
        <v>1940</v>
      </c>
      <c r="P362" s="38">
        <v>89.28</v>
      </c>
      <c r="Q362" s="80" t="s">
        <v>42</v>
      </c>
      <c r="R362" s="30">
        <v>89.28</v>
      </c>
      <c r="S362" s="30"/>
      <c r="T362" s="37" t="s">
        <v>1949</v>
      </c>
    </row>
    <row r="363" s="1" customFormat="1" ht="33.75" spans="1:20">
      <c r="A363" s="26">
        <v>340</v>
      </c>
      <c r="B363" s="15" t="s">
        <v>1909</v>
      </c>
      <c r="C363" s="15" t="s">
        <v>1935</v>
      </c>
      <c r="D363" s="15" t="s">
        <v>1935</v>
      </c>
      <c r="E363" s="27" t="s">
        <v>413</v>
      </c>
      <c r="F363" s="15"/>
      <c r="G363" s="18" t="s">
        <v>1950</v>
      </c>
      <c r="H363" s="15" t="s">
        <v>1951</v>
      </c>
      <c r="I363" s="15" t="s">
        <v>38</v>
      </c>
      <c r="J363" s="31" t="s">
        <v>260</v>
      </c>
      <c r="K363" s="31" t="s">
        <v>135</v>
      </c>
      <c r="L363" s="15" t="s">
        <v>39</v>
      </c>
      <c r="M363" s="29" t="s">
        <v>417</v>
      </c>
      <c r="N363" s="37" t="s">
        <v>1952</v>
      </c>
      <c r="O363" s="15" t="s">
        <v>1940</v>
      </c>
      <c r="P363" s="38">
        <v>106.56</v>
      </c>
      <c r="Q363" s="80" t="s">
        <v>42</v>
      </c>
      <c r="R363" s="30">
        <v>106.56</v>
      </c>
      <c r="S363" s="30"/>
      <c r="T363" s="37" t="s">
        <v>1953</v>
      </c>
    </row>
    <row r="364" s="1" customFormat="1" ht="33.75" spans="1:20">
      <c r="A364" s="26">
        <v>341</v>
      </c>
      <c r="B364" s="15" t="s">
        <v>1909</v>
      </c>
      <c r="C364" s="15" t="s">
        <v>1935</v>
      </c>
      <c r="D364" s="15" t="s">
        <v>1935</v>
      </c>
      <c r="E364" s="27" t="s">
        <v>265</v>
      </c>
      <c r="F364" s="15"/>
      <c r="G364" s="18" t="s">
        <v>1954</v>
      </c>
      <c r="H364" s="15" t="s">
        <v>1955</v>
      </c>
      <c r="I364" s="15" t="s">
        <v>38</v>
      </c>
      <c r="J364" s="31" t="s">
        <v>260</v>
      </c>
      <c r="K364" s="31" t="s">
        <v>135</v>
      </c>
      <c r="L364" s="15" t="s">
        <v>39</v>
      </c>
      <c r="M364" s="29" t="s">
        <v>269</v>
      </c>
      <c r="N364" s="37" t="s">
        <v>1956</v>
      </c>
      <c r="O364" s="15" t="s">
        <v>1940</v>
      </c>
      <c r="P364" s="38">
        <v>46.08</v>
      </c>
      <c r="Q364" s="80" t="s">
        <v>42</v>
      </c>
      <c r="R364" s="30">
        <v>46.08</v>
      </c>
      <c r="S364" s="30"/>
      <c r="T364" s="37" t="s">
        <v>1957</v>
      </c>
    </row>
    <row r="365" s="1" customFormat="1" ht="33.75" spans="1:20">
      <c r="A365" s="26">
        <v>342</v>
      </c>
      <c r="B365" s="15" t="s">
        <v>1909</v>
      </c>
      <c r="C365" s="15" t="s">
        <v>1935</v>
      </c>
      <c r="D365" s="15" t="s">
        <v>1935</v>
      </c>
      <c r="E365" s="15" t="s">
        <v>201</v>
      </c>
      <c r="F365" s="15"/>
      <c r="G365" s="18" t="s">
        <v>1958</v>
      </c>
      <c r="H365" s="15" t="s">
        <v>1959</v>
      </c>
      <c r="I365" s="15" t="s">
        <v>38</v>
      </c>
      <c r="J365" s="31" t="s">
        <v>260</v>
      </c>
      <c r="K365" s="31" t="s">
        <v>135</v>
      </c>
      <c r="L365" s="15" t="s">
        <v>39</v>
      </c>
      <c r="M365" s="15" t="s">
        <v>1684</v>
      </c>
      <c r="N365" s="127" t="s">
        <v>1960</v>
      </c>
      <c r="O365" s="30" t="s">
        <v>1940</v>
      </c>
      <c r="P365" s="38">
        <v>38.88</v>
      </c>
      <c r="Q365" s="80" t="s">
        <v>42</v>
      </c>
      <c r="R365" s="30">
        <v>38.88</v>
      </c>
      <c r="S365" s="92"/>
      <c r="T365" s="69" t="s">
        <v>1961</v>
      </c>
    </row>
    <row r="366" s="1" customFormat="1" ht="33.75" spans="1:20">
      <c r="A366" s="26">
        <v>343</v>
      </c>
      <c r="B366" s="17" t="s">
        <v>1909</v>
      </c>
      <c r="C366" s="15" t="s">
        <v>1935</v>
      </c>
      <c r="D366" s="15" t="s">
        <v>1935</v>
      </c>
      <c r="E366" s="15" t="s">
        <v>295</v>
      </c>
      <c r="F366" s="25"/>
      <c r="G366" s="18" t="s">
        <v>1962</v>
      </c>
      <c r="H366" s="15" t="s">
        <v>1963</v>
      </c>
      <c r="I366" s="15" t="s">
        <v>38</v>
      </c>
      <c r="J366" s="67">
        <v>44927</v>
      </c>
      <c r="K366" s="67">
        <v>45261</v>
      </c>
      <c r="L366" s="15" t="s">
        <v>39</v>
      </c>
      <c r="M366" s="15" t="s">
        <v>299</v>
      </c>
      <c r="N366" s="37" t="s">
        <v>1964</v>
      </c>
      <c r="O366" s="15" t="s">
        <v>1940</v>
      </c>
      <c r="P366" s="38">
        <v>59.04</v>
      </c>
      <c r="Q366" s="80" t="s">
        <v>42</v>
      </c>
      <c r="R366" s="30">
        <v>59.04</v>
      </c>
      <c r="S366" s="80"/>
      <c r="T366" s="37" t="s">
        <v>1965</v>
      </c>
    </row>
    <row r="367" s="1" customFormat="1" ht="56.25" spans="1:20">
      <c r="A367" s="26">
        <v>344</v>
      </c>
      <c r="B367" s="15" t="s">
        <v>1909</v>
      </c>
      <c r="C367" s="15" t="s">
        <v>1935</v>
      </c>
      <c r="D367" s="15" t="s">
        <v>1935</v>
      </c>
      <c r="E367" s="15" t="s">
        <v>154</v>
      </c>
      <c r="F367" s="15"/>
      <c r="G367" s="18" t="s">
        <v>1966</v>
      </c>
      <c r="H367" s="15" t="s">
        <v>1967</v>
      </c>
      <c r="I367" s="15" t="s">
        <v>38</v>
      </c>
      <c r="J367" s="39">
        <v>44927</v>
      </c>
      <c r="K367" s="31" t="s">
        <v>135</v>
      </c>
      <c r="L367" s="30" t="s">
        <v>39</v>
      </c>
      <c r="M367" s="15" t="s">
        <v>442</v>
      </c>
      <c r="N367" s="128" t="s">
        <v>1968</v>
      </c>
      <c r="O367" s="129" t="s">
        <v>1940</v>
      </c>
      <c r="P367" s="38">
        <v>99.36</v>
      </c>
      <c r="Q367" s="80" t="s">
        <v>42</v>
      </c>
      <c r="R367" s="131">
        <v>99.36</v>
      </c>
      <c r="S367" s="132"/>
      <c r="T367" s="65" t="s">
        <v>1969</v>
      </c>
    </row>
    <row r="368" s="1" customFormat="1" ht="33.75" spans="1:20">
      <c r="A368" s="26">
        <v>345</v>
      </c>
      <c r="B368" s="15" t="s">
        <v>1909</v>
      </c>
      <c r="C368" s="15" t="s">
        <v>1935</v>
      </c>
      <c r="D368" s="15" t="s">
        <v>1935</v>
      </c>
      <c r="E368" s="27" t="s">
        <v>1505</v>
      </c>
      <c r="F368" s="27"/>
      <c r="G368" s="18" t="s">
        <v>1970</v>
      </c>
      <c r="H368" s="15" t="s">
        <v>1971</v>
      </c>
      <c r="I368" s="15" t="s">
        <v>38</v>
      </c>
      <c r="J368" s="31" t="s">
        <v>260</v>
      </c>
      <c r="K368" s="31" t="s">
        <v>135</v>
      </c>
      <c r="L368" s="15" t="s">
        <v>39</v>
      </c>
      <c r="M368" s="29" t="s">
        <v>1972</v>
      </c>
      <c r="N368" s="37" t="s">
        <v>1973</v>
      </c>
      <c r="O368" s="15" t="s">
        <v>1940</v>
      </c>
      <c r="P368" s="38">
        <v>126</v>
      </c>
      <c r="Q368" s="80" t="s">
        <v>42</v>
      </c>
      <c r="R368" s="30">
        <v>126</v>
      </c>
      <c r="S368" s="30"/>
      <c r="T368" s="37" t="s">
        <v>1974</v>
      </c>
    </row>
    <row r="369" s="1" customFormat="1" ht="33.75" spans="1:20">
      <c r="A369" s="26">
        <v>346</v>
      </c>
      <c r="B369" s="15" t="s">
        <v>1909</v>
      </c>
      <c r="C369" s="15" t="s">
        <v>1935</v>
      </c>
      <c r="D369" s="15" t="s">
        <v>1935</v>
      </c>
      <c r="E369" s="15" t="s">
        <v>90</v>
      </c>
      <c r="F369" s="15"/>
      <c r="G369" s="18" t="s">
        <v>1975</v>
      </c>
      <c r="H369" s="15" t="s">
        <v>1976</v>
      </c>
      <c r="I369" s="15" t="s">
        <v>38</v>
      </c>
      <c r="J369" s="31" t="s">
        <v>260</v>
      </c>
      <c r="K369" s="31" t="s">
        <v>135</v>
      </c>
      <c r="L369" s="15" t="s">
        <v>39</v>
      </c>
      <c r="M369" s="15" t="s">
        <v>463</v>
      </c>
      <c r="N369" s="37" t="s">
        <v>1977</v>
      </c>
      <c r="O369" s="15" t="s">
        <v>1940</v>
      </c>
      <c r="P369" s="38">
        <v>87.12</v>
      </c>
      <c r="Q369" s="80" t="s">
        <v>42</v>
      </c>
      <c r="R369" s="30">
        <v>87.12</v>
      </c>
      <c r="S369" s="30"/>
      <c r="T369" s="37" t="s">
        <v>1978</v>
      </c>
    </row>
    <row r="370" s="1" customFormat="1" ht="33.75" spans="1:20">
      <c r="A370" s="26">
        <v>347</v>
      </c>
      <c r="B370" s="15" t="s">
        <v>1909</v>
      </c>
      <c r="C370" s="15" t="s">
        <v>1935</v>
      </c>
      <c r="D370" s="15" t="s">
        <v>1935</v>
      </c>
      <c r="E370" s="32" t="s">
        <v>340</v>
      </c>
      <c r="F370" s="15"/>
      <c r="G370" s="18" t="s">
        <v>1979</v>
      </c>
      <c r="H370" s="15" t="s">
        <v>1980</v>
      </c>
      <c r="I370" s="15" t="s">
        <v>38</v>
      </c>
      <c r="J370" s="31" t="s">
        <v>260</v>
      </c>
      <c r="K370" s="31" t="s">
        <v>135</v>
      </c>
      <c r="L370" s="15" t="s">
        <v>39</v>
      </c>
      <c r="M370" s="29" t="s">
        <v>346</v>
      </c>
      <c r="N370" s="37" t="s">
        <v>1981</v>
      </c>
      <c r="O370" s="15" t="s">
        <v>1940</v>
      </c>
      <c r="P370" s="38">
        <v>45.36</v>
      </c>
      <c r="Q370" s="80" t="s">
        <v>42</v>
      </c>
      <c r="R370" s="30">
        <v>45.36</v>
      </c>
      <c r="S370" s="30"/>
      <c r="T370" s="37" t="s">
        <v>1982</v>
      </c>
    </row>
    <row r="371" s="1" customFormat="1" ht="33.75" spans="1:20">
      <c r="A371" s="26">
        <v>348</v>
      </c>
      <c r="B371" s="15" t="s">
        <v>1909</v>
      </c>
      <c r="C371" s="15" t="s">
        <v>1935</v>
      </c>
      <c r="D371" s="15" t="s">
        <v>1935</v>
      </c>
      <c r="E371" s="15" t="s">
        <v>192</v>
      </c>
      <c r="F371" s="15"/>
      <c r="G371" s="18" t="s">
        <v>1983</v>
      </c>
      <c r="H371" s="15" t="s">
        <v>1984</v>
      </c>
      <c r="I371" s="15" t="s">
        <v>38</v>
      </c>
      <c r="J371" s="105">
        <v>44930</v>
      </c>
      <c r="K371" s="105">
        <v>45264</v>
      </c>
      <c r="L371" s="15" t="s">
        <v>39</v>
      </c>
      <c r="M371" s="15" t="s">
        <v>409</v>
      </c>
      <c r="N371" s="37" t="s">
        <v>1985</v>
      </c>
      <c r="O371" s="15" t="s">
        <v>1940</v>
      </c>
      <c r="P371" s="38">
        <v>81.36</v>
      </c>
      <c r="Q371" s="80" t="s">
        <v>42</v>
      </c>
      <c r="R371" s="30">
        <v>81.36</v>
      </c>
      <c r="S371" s="30"/>
      <c r="T371" s="37" t="s">
        <v>1986</v>
      </c>
    </row>
    <row r="372" s="1" customFormat="1" ht="33.75" spans="1:20">
      <c r="A372" s="26">
        <v>349</v>
      </c>
      <c r="B372" s="15" t="s">
        <v>1909</v>
      </c>
      <c r="C372" s="15" t="s">
        <v>1935</v>
      </c>
      <c r="D372" s="15" t="s">
        <v>1935</v>
      </c>
      <c r="E372" s="15" t="s">
        <v>286</v>
      </c>
      <c r="F372" s="15"/>
      <c r="G372" s="18" t="s">
        <v>1987</v>
      </c>
      <c r="H372" s="15" t="s">
        <v>1988</v>
      </c>
      <c r="I372" s="15" t="s">
        <v>38</v>
      </c>
      <c r="J372" s="31" t="s">
        <v>260</v>
      </c>
      <c r="K372" s="31" t="s">
        <v>135</v>
      </c>
      <c r="L372" s="15" t="s">
        <v>39</v>
      </c>
      <c r="M372" s="15" t="s">
        <v>291</v>
      </c>
      <c r="N372" s="37" t="s">
        <v>1989</v>
      </c>
      <c r="O372" s="15" t="s">
        <v>1940</v>
      </c>
      <c r="P372" s="38">
        <v>74.88</v>
      </c>
      <c r="Q372" s="80" t="s">
        <v>42</v>
      </c>
      <c r="R372" s="30">
        <v>74.88</v>
      </c>
      <c r="S372" s="30"/>
      <c r="T372" s="37" t="s">
        <v>1990</v>
      </c>
    </row>
    <row r="373" s="1" customFormat="1" ht="33.75" spans="1:20">
      <c r="A373" s="26">
        <v>350</v>
      </c>
      <c r="B373" s="15" t="s">
        <v>1909</v>
      </c>
      <c r="C373" s="15" t="s">
        <v>1935</v>
      </c>
      <c r="D373" s="15" t="s">
        <v>1935</v>
      </c>
      <c r="E373" s="15" t="s">
        <v>231</v>
      </c>
      <c r="F373" s="15"/>
      <c r="G373" s="18" t="s">
        <v>1991</v>
      </c>
      <c r="H373" s="15" t="s">
        <v>1992</v>
      </c>
      <c r="I373" s="15" t="s">
        <v>38</v>
      </c>
      <c r="J373" s="39">
        <v>44927</v>
      </c>
      <c r="K373" s="39">
        <v>45261</v>
      </c>
      <c r="L373" s="15" t="s">
        <v>39</v>
      </c>
      <c r="M373" s="15" t="s">
        <v>1993</v>
      </c>
      <c r="N373" s="37" t="s">
        <v>1994</v>
      </c>
      <c r="O373" s="15" t="s">
        <v>1995</v>
      </c>
      <c r="P373" s="38">
        <v>39.6</v>
      </c>
      <c r="Q373" s="80" t="s">
        <v>42</v>
      </c>
      <c r="R373" s="30">
        <v>39.6</v>
      </c>
      <c r="S373" s="30"/>
      <c r="T373" s="37" t="s">
        <v>1996</v>
      </c>
    </row>
    <row r="374" s="1" customFormat="1" ht="45" spans="1:20">
      <c r="A374" s="26">
        <v>351</v>
      </c>
      <c r="B374" s="15" t="s">
        <v>1909</v>
      </c>
      <c r="C374" s="15" t="s">
        <v>1935</v>
      </c>
      <c r="D374" s="15" t="s">
        <v>1935</v>
      </c>
      <c r="E374" s="15" t="s">
        <v>104</v>
      </c>
      <c r="F374" s="15"/>
      <c r="G374" s="18" t="s">
        <v>1997</v>
      </c>
      <c r="H374" s="15" t="s">
        <v>1998</v>
      </c>
      <c r="I374" s="15" t="s">
        <v>38</v>
      </c>
      <c r="J374" s="31" t="s">
        <v>260</v>
      </c>
      <c r="K374" s="31" t="s">
        <v>135</v>
      </c>
      <c r="L374" s="15" t="s">
        <v>39</v>
      </c>
      <c r="M374" s="15" t="s">
        <v>137</v>
      </c>
      <c r="N374" s="37" t="s">
        <v>1999</v>
      </c>
      <c r="O374" s="15" t="s">
        <v>1940</v>
      </c>
      <c r="P374" s="38">
        <v>28.8</v>
      </c>
      <c r="Q374" s="80" t="s">
        <v>42</v>
      </c>
      <c r="R374" s="30">
        <v>28.8</v>
      </c>
      <c r="S374" s="30"/>
      <c r="T374" s="37" t="s">
        <v>2000</v>
      </c>
    </row>
    <row r="375" s="1" customFormat="1" ht="33.75" spans="1:20">
      <c r="A375" s="26">
        <v>352</v>
      </c>
      <c r="B375" s="15" t="s">
        <v>1909</v>
      </c>
      <c r="C375" s="15" t="s">
        <v>1935</v>
      </c>
      <c r="D375" s="15" t="s">
        <v>1935</v>
      </c>
      <c r="E375" s="15" t="s">
        <v>225</v>
      </c>
      <c r="F375" s="15"/>
      <c r="G375" s="18" t="s">
        <v>2001</v>
      </c>
      <c r="H375" s="15" t="s">
        <v>2002</v>
      </c>
      <c r="I375" s="15" t="s">
        <v>38</v>
      </c>
      <c r="J375" s="31" t="s">
        <v>260</v>
      </c>
      <c r="K375" s="31" t="s">
        <v>135</v>
      </c>
      <c r="L375" s="15" t="s">
        <v>39</v>
      </c>
      <c r="M375" s="29" t="s">
        <v>324</v>
      </c>
      <c r="N375" s="57" t="s">
        <v>2003</v>
      </c>
      <c r="O375" s="15" t="s">
        <v>1940</v>
      </c>
      <c r="P375" s="38">
        <v>23.76</v>
      </c>
      <c r="Q375" s="80" t="s">
        <v>42</v>
      </c>
      <c r="R375" s="30">
        <v>23.76</v>
      </c>
      <c r="S375" s="30"/>
      <c r="T375" s="37" t="s">
        <v>2004</v>
      </c>
    </row>
    <row r="376" s="1" customFormat="1" ht="33.75" spans="1:20">
      <c r="A376" s="26">
        <v>353</v>
      </c>
      <c r="B376" s="15" t="s">
        <v>1909</v>
      </c>
      <c r="C376" s="15" t="s">
        <v>1935</v>
      </c>
      <c r="D376" s="15" t="s">
        <v>1935</v>
      </c>
      <c r="E376" s="15" t="s">
        <v>73</v>
      </c>
      <c r="F376" s="15"/>
      <c r="G376" s="18" t="s">
        <v>2005</v>
      </c>
      <c r="H376" s="15" t="s">
        <v>2006</v>
      </c>
      <c r="I376" s="15" t="s">
        <v>38</v>
      </c>
      <c r="J376" s="39">
        <v>44927</v>
      </c>
      <c r="K376" s="39">
        <v>45261</v>
      </c>
      <c r="L376" s="15" t="s">
        <v>39</v>
      </c>
      <c r="M376" s="15" t="s">
        <v>78</v>
      </c>
      <c r="N376" s="37" t="s">
        <v>2007</v>
      </c>
      <c r="O376" s="15" t="s">
        <v>1940</v>
      </c>
      <c r="P376" s="38">
        <v>38.88</v>
      </c>
      <c r="Q376" s="80" t="s">
        <v>42</v>
      </c>
      <c r="R376" s="30">
        <v>38.88</v>
      </c>
      <c r="S376" s="30"/>
      <c r="T376" s="37" t="s">
        <v>2008</v>
      </c>
    </row>
    <row r="377" s="1" customFormat="1" ht="33.75" spans="1:20">
      <c r="A377" s="26">
        <v>354</v>
      </c>
      <c r="B377" s="15" t="s">
        <v>1909</v>
      </c>
      <c r="C377" s="15" t="s">
        <v>1935</v>
      </c>
      <c r="D377" s="15" t="s">
        <v>1935</v>
      </c>
      <c r="E377" s="27" t="s">
        <v>2009</v>
      </c>
      <c r="F377" s="15"/>
      <c r="G377" s="18" t="s">
        <v>2010</v>
      </c>
      <c r="H377" s="15" t="s">
        <v>2011</v>
      </c>
      <c r="I377" s="15" t="s">
        <v>38</v>
      </c>
      <c r="J377" s="31" t="s">
        <v>260</v>
      </c>
      <c r="K377" s="31" t="s">
        <v>135</v>
      </c>
      <c r="L377" s="15" t="s">
        <v>39</v>
      </c>
      <c r="M377" s="29" t="s">
        <v>2012</v>
      </c>
      <c r="N377" s="37" t="s">
        <v>2013</v>
      </c>
      <c r="O377" s="15" t="s">
        <v>1940</v>
      </c>
      <c r="P377" s="38">
        <v>53.28</v>
      </c>
      <c r="Q377" s="80" t="s">
        <v>42</v>
      </c>
      <c r="R377" s="30">
        <v>53.28</v>
      </c>
      <c r="S377" s="30"/>
      <c r="T377" s="37" t="s">
        <v>2014</v>
      </c>
    </row>
    <row r="378" s="1" customFormat="1" ht="45" spans="1:20">
      <c r="A378" s="26">
        <v>355</v>
      </c>
      <c r="B378" s="15" t="s">
        <v>1909</v>
      </c>
      <c r="C378" s="15" t="s">
        <v>1935</v>
      </c>
      <c r="D378" s="15" t="s">
        <v>1935</v>
      </c>
      <c r="E378" s="15" t="s">
        <v>215</v>
      </c>
      <c r="F378" s="15"/>
      <c r="G378" s="18" t="s">
        <v>2015</v>
      </c>
      <c r="H378" s="15" t="s">
        <v>2016</v>
      </c>
      <c r="I378" s="15" t="s">
        <v>38</v>
      </c>
      <c r="J378" s="31" t="s">
        <v>260</v>
      </c>
      <c r="K378" s="31" t="s">
        <v>135</v>
      </c>
      <c r="L378" s="15" t="s">
        <v>39</v>
      </c>
      <c r="M378" s="15" t="s">
        <v>470</v>
      </c>
      <c r="N378" s="37" t="s">
        <v>2017</v>
      </c>
      <c r="O378" s="15" t="s">
        <v>1940</v>
      </c>
      <c r="P378" s="38">
        <v>22.32</v>
      </c>
      <c r="Q378" s="80" t="s">
        <v>42</v>
      </c>
      <c r="R378" s="30">
        <v>22.32</v>
      </c>
      <c r="S378" s="30"/>
      <c r="T378" s="37" t="s">
        <v>2018</v>
      </c>
    </row>
    <row r="379" s="1" customFormat="1" ht="34.5" spans="1:20">
      <c r="A379" s="26">
        <v>356</v>
      </c>
      <c r="B379" s="15" t="s">
        <v>1909</v>
      </c>
      <c r="C379" s="15" t="s">
        <v>1935</v>
      </c>
      <c r="D379" s="15" t="s">
        <v>1935</v>
      </c>
      <c r="E379" s="15" t="s">
        <v>97</v>
      </c>
      <c r="F379" s="15"/>
      <c r="G379" s="18" t="s">
        <v>2019</v>
      </c>
      <c r="H379" s="15" t="s">
        <v>2020</v>
      </c>
      <c r="I379" s="15" t="s">
        <v>38</v>
      </c>
      <c r="J379" s="39">
        <v>44927</v>
      </c>
      <c r="K379" s="39">
        <v>45261</v>
      </c>
      <c r="L379" s="15" t="s">
        <v>39</v>
      </c>
      <c r="M379" s="15" t="s">
        <v>126</v>
      </c>
      <c r="N379" s="37" t="s">
        <v>2021</v>
      </c>
      <c r="O379" s="15" t="s">
        <v>1940</v>
      </c>
      <c r="P379" s="38">
        <v>116.64</v>
      </c>
      <c r="Q379" s="80" t="s">
        <v>42</v>
      </c>
      <c r="R379" s="30">
        <v>116.64</v>
      </c>
      <c r="S379" s="30"/>
      <c r="T379" s="37" t="s">
        <v>2022</v>
      </c>
    </row>
    <row r="380" s="1" customFormat="1" ht="33.75" spans="1:20">
      <c r="A380" s="26">
        <v>357</v>
      </c>
      <c r="B380" s="15" t="s">
        <v>1909</v>
      </c>
      <c r="C380" s="15" t="s">
        <v>1935</v>
      </c>
      <c r="D380" s="15" t="s">
        <v>1935</v>
      </c>
      <c r="E380" s="27" t="s">
        <v>159</v>
      </c>
      <c r="F380" s="15"/>
      <c r="G380" s="18" t="s">
        <v>2023</v>
      </c>
      <c r="H380" s="15" t="s">
        <v>2024</v>
      </c>
      <c r="I380" s="15" t="s">
        <v>38</v>
      </c>
      <c r="J380" s="31" t="s">
        <v>260</v>
      </c>
      <c r="K380" s="31" t="s">
        <v>135</v>
      </c>
      <c r="L380" s="15" t="s">
        <v>39</v>
      </c>
      <c r="M380" s="29" t="s">
        <v>1785</v>
      </c>
      <c r="N380" s="37" t="s">
        <v>2025</v>
      </c>
      <c r="O380" s="15" t="s">
        <v>1940</v>
      </c>
      <c r="P380" s="38">
        <v>65.52</v>
      </c>
      <c r="Q380" s="80" t="s">
        <v>42</v>
      </c>
      <c r="R380" s="30">
        <v>65.52</v>
      </c>
      <c r="S380" s="30"/>
      <c r="T380" s="37" t="s">
        <v>2026</v>
      </c>
    </row>
    <row r="381" s="1" customFormat="1" ht="33.75" spans="1:20">
      <c r="A381" s="26">
        <v>358</v>
      </c>
      <c r="B381" s="15" t="s">
        <v>1909</v>
      </c>
      <c r="C381" s="15" t="s">
        <v>1935</v>
      </c>
      <c r="D381" s="15" t="s">
        <v>1935</v>
      </c>
      <c r="E381" s="15" t="s">
        <v>367</v>
      </c>
      <c r="F381" s="15"/>
      <c r="G381" s="18" t="s">
        <v>2027</v>
      </c>
      <c r="H381" s="15" t="s">
        <v>2028</v>
      </c>
      <c r="I381" s="15" t="s">
        <v>38</v>
      </c>
      <c r="J381" s="31" t="s">
        <v>260</v>
      </c>
      <c r="K381" s="31" t="s">
        <v>135</v>
      </c>
      <c r="L381" s="15" t="s">
        <v>39</v>
      </c>
      <c r="M381" s="15" t="s">
        <v>371</v>
      </c>
      <c r="N381" s="37" t="s">
        <v>2029</v>
      </c>
      <c r="O381" s="15" t="s">
        <v>1940</v>
      </c>
      <c r="P381" s="38">
        <v>50.4</v>
      </c>
      <c r="Q381" s="80" t="s">
        <v>42</v>
      </c>
      <c r="R381" s="30">
        <v>50.4</v>
      </c>
      <c r="S381" s="30"/>
      <c r="T381" s="37" t="s">
        <v>2030</v>
      </c>
    </row>
    <row r="382" s="1" customFormat="1" ht="33.75" spans="1:20">
      <c r="A382" s="26">
        <v>359</v>
      </c>
      <c r="B382" s="15" t="s">
        <v>1909</v>
      </c>
      <c r="C382" s="15" t="s">
        <v>1935</v>
      </c>
      <c r="D382" s="15" t="s">
        <v>1935</v>
      </c>
      <c r="E382" s="15" t="s">
        <v>82</v>
      </c>
      <c r="F382" s="25"/>
      <c r="G382" s="18" t="s">
        <v>2031</v>
      </c>
      <c r="H382" s="15" t="s">
        <v>2032</v>
      </c>
      <c r="I382" s="17" t="s">
        <v>38</v>
      </c>
      <c r="J382" s="39">
        <v>44927</v>
      </c>
      <c r="K382" s="39">
        <v>45261</v>
      </c>
      <c r="L382" s="15" t="s">
        <v>39</v>
      </c>
      <c r="M382" s="120" t="s">
        <v>86</v>
      </c>
      <c r="N382" s="37" t="s">
        <v>2033</v>
      </c>
      <c r="O382" s="15" t="s">
        <v>1940</v>
      </c>
      <c r="P382" s="38">
        <v>99.36</v>
      </c>
      <c r="Q382" s="80" t="s">
        <v>42</v>
      </c>
      <c r="R382" s="30">
        <v>99.36</v>
      </c>
      <c r="S382" s="92"/>
      <c r="T382" s="37" t="s">
        <v>2034</v>
      </c>
    </row>
    <row r="383" s="1" customFormat="1" ht="33.75" spans="1:20">
      <c r="A383" s="26">
        <v>360</v>
      </c>
      <c r="B383" s="15" t="s">
        <v>1909</v>
      </c>
      <c r="C383" s="15" t="s">
        <v>1935</v>
      </c>
      <c r="D383" s="15" t="s">
        <v>1935</v>
      </c>
      <c r="E383" s="27" t="s">
        <v>587</v>
      </c>
      <c r="F383" s="15"/>
      <c r="G383" s="18" t="s">
        <v>2035</v>
      </c>
      <c r="H383" s="15" t="s">
        <v>2036</v>
      </c>
      <c r="I383" s="15" t="s">
        <v>38</v>
      </c>
      <c r="J383" s="31" t="s">
        <v>260</v>
      </c>
      <c r="K383" s="31" t="s">
        <v>135</v>
      </c>
      <c r="L383" s="15" t="s">
        <v>39</v>
      </c>
      <c r="M383" s="29" t="s">
        <v>1760</v>
      </c>
      <c r="N383" s="37" t="s">
        <v>2037</v>
      </c>
      <c r="O383" s="15" t="s">
        <v>1940</v>
      </c>
      <c r="P383" s="38">
        <v>90.72</v>
      </c>
      <c r="Q383" s="80" t="s">
        <v>42</v>
      </c>
      <c r="R383" s="30">
        <v>90.72</v>
      </c>
      <c r="S383" s="30"/>
      <c r="T383" s="37" t="s">
        <v>2038</v>
      </c>
    </row>
    <row r="384" s="1" customFormat="1" ht="33.75" spans="1:20">
      <c r="A384" s="26">
        <v>361</v>
      </c>
      <c r="B384" s="15" t="s">
        <v>1909</v>
      </c>
      <c r="C384" s="15" t="s">
        <v>1935</v>
      </c>
      <c r="D384" s="15" t="s">
        <v>1935</v>
      </c>
      <c r="E384" s="120" t="s">
        <v>49</v>
      </c>
      <c r="F384" s="15"/>
      <c r="G384" s="18" t="s">
        <v>2039</v>
      </c>
      <c r="H384" s="15" t="s">
        <v>2040</v>
      </c>
      <c r="I384" s="15" t="s">
        <v>38</v>
      </c>
      <c r="J384" s="31" t="s">
        <v>260</v>
      </c>
      <c r="K384" s="31" t="s">
        <v>135</v>
      </c>
      <c r="L384" s="15" t="s">
        <v>39</v>
      </c>
      <c r="M384" s="120" t="s">
        <v>49</v>
      </c>
      <c r="N384" s="37" t="s">
        <v>2041</v>
      </c>
      <c r="O384" s="15" t="s">
        <v>1940</v>
      </c>
      <c r="P384" s="38">
        <v>110.16</v>
      </c>
      <c r="Q384" s="80" t="s">
        <v>42</v>
      </c>
      <c r="R384" s="30">
        <v>110.16</v>
      </c>
      <c r="S384" s="30"/>
      <c r="T384" s="37" t="s">
        <v>2042</v>
      </c>
    </row>
    <row r="385" s="1" customFormat="1" ht="22.5" spans="1:20">
      <c r="A385" s="26"/>
      <c r="B385" s="16" t="s">
        <v>2043</v>
      </c>
      <c r="C385" s="15"/>
      <c r="D385" s="15"/>
      <c r="E385" s="15"/>
      <c r="F385" s="15"/>
      <c r="G385" s="26"/>
      <c r="H385" s="15"/>
      <c r="I385" s="15"/>
      <c r="J385" s="15"/>
      <c r="K385" s="15"/>
      <c r="L385" s="15"/>
      <c r="M385" s="15"/>
      <c r="N385" s="37"/>
      <c r="O385" s="15"/>
      <c r="P385" s="38">
        <f>P386+P707</f>
        <v>21316.34</v>
      </c>
      <c r="Q385" s="80"/>
      <c r="R385" s="30">
        <f>R386+R707</f>
        <v>21216.09</v>
      </c>
      <c r="S385" s="30">
        <f>S386+S707</f>
        <v>100.25</v>
      </c>
      <c r="T385" s="37"/>
    </row>
    <row r="386" s="1" customFormat="1" ht="22.5" spans="1:20">
      <c r="A386" s="26"/>
      <c r="B386" s="17" t="s">
        <v>2044</v>
      </c>
      <c r="C386" s="15"/>
      <c r="D386" s="15"/>
      <c r="E386" s="15"/>
      <c r="F386" s="15"/>
      <c r="G386" s="26"/>
      <c r="H386" s="15"/>
      <c r="I386" s="15"/>
      <c r="J386" s="15"/>
      <c r="K386" s="15"/>
      <c r="L386" s="15"/>
      <c r="M386" s="15"/>
      <c r="N386" s="37"/>
      <c r="O386" s="15"/>
      <c r="P386" s="38">
        <f>P387+P541+P593+P664</f>
        <v>16698.64</v>
      </c>
      <c r="Q386" s="80"/>
      <c r="R386" s="30">
        <f>R387+R541+R593+R664</f>
        <v>16598.39</v>
      </c>
      <c r="S386" s="30">
        <f>S387+S541+S593+S664</f>
        <v>100.25</v>
      </c>
      <c r="T386" s="37"/>
    </row>
    <row r="387" s="1" customFormat="1" ht="22.5" spans="1:20">
      <c r="A387" s="26"/>
      <c r="B387" s="17" t="s">
        <v>2045</v>
      </c>
      <c r="C387" s="15"/>
      <c r="D387" s="15"/>
      <c r="E387" s="15"/>
      <c r="F387" s="15"/>
      <c r="G387" s="26"/>
      <c r="H387" s="15"/>
      <c r="I387" s="15"/>
      <c r="J387" s="15"/>
      <c r="K387" s="15"/>
      <c r="L387" s="15"/>
      <c r="M387" s="15"/>
      <c r="N387" s="37"/>
      <c r="O387" s="15"/>
      <c r="P387" s="38">
        <f>SUM(P388:P540)</f>
        <v>3397.93</v>
      </c>
      <c r="Q387" s="80"/>
      <c r="R387" s="30">
        <f>SUM(R388:R540)</f>
        <v>3299.68</v>
      </c>
      <c r="S387" s="30">
        <f>SUM(S388:S540)</f>
        <v>98.25</v>
      </c>
      <c r="T387" s="37"/>
    </row>
    <row r="388" s="1" customFormat="1" ht="67.5" spans="1:20">
      <c r="A388" s="26">
        <v>362</v>
      </c>
      <c r="B388" s="15" t="s">
        <v>2046</v>
      </c>
      <c r="C388" s="15" t="s">
        <v>2047</v>
      </c>
      <c r="D388" s="15" t="s">
        <v>2048</v>
      </c>
      <c r="E388" s="15" t="s">
        <v>562</v>
      </c>
      <c r="F388" s="15" t="s">
        <v>2049</v>
      </c>
      <c r="G388" s="18" t="s">
        <v>2050</v>
      </c>
      <c r="H388" s="15" t="s">
        <v>2051</v>
      </c>
      <c r="I388" s="15" t="s">
        <v>2052</v>
      </c>
      <c r="J388" s="39">
        <v>44986</v>
      </c>
      <c r="K388" s="39">
        <v>45170</v>
      </c>
      <c r="L388" s="15" t="s">
        <v>2053</v>
      </c>
      <c r="M388" s="15" t="s">
        <v>1938</v>
      </c>
      <c r="N388" s="135" t="s">
        <v>2054</v>
      </c>
      <c r="O388" s="15" t="s">
        <v>2055</v>
      </c>
      <c r="P388" s="38">
        <v>45</v>
      </c>
      <c r="Q388" s="80" t="s">
        <v>42</v>
      </c>
      <c r="R388" s="30">
        <v>45</v>
      </c>
      <c r="S388" s="30"/>
      <c r="T388" s="109" t="s">
        <v>2056</v>
      </c>
    </row>
    <row r="389" s="1" customFormat="1" ht="33.75" spans="1:20">
      <c r="A389" s="26">
        <v>363</v>
      </c>
      <c r="B389" s="15" t="s">
        <v>2046</v>
      </c>
      <c r="C389" s="15" t="s">
        <v>2047</v>
      </c>
      <c r="D389" s="15" t="s">
        <v>2048</v>
      </c>
      <c r="E389" s="15" t="s">
        <v>646</v>
      </c>
      <c r="F389" s="15" t="s">
        <v>2057</v>
      </c>
      <c r="G389" s="18" t="s">
        <v>2058</v>
      </c>
      <c r="H389" s="15" t="s">
        <v>2059</v>
      </c>
      <c r="I389" s="15" t="s">
        <v>133</v>
      </c>
      <c r="J389" s="39">
        <v>45017</v>
      </c>
      <c r="K389" s="39">
        <v>45047</v>
      </c>
      <c r="L389" s="15" t="s">
        <v>2053</v>
      </c>
      <c r="M389" s="15" t="s">
        <v>646</v>
      </c>
      <c r="N389" s="37" t="s">
        <v>2060</v>
      </c>
      <c r="O389" s="15" t="s">
        <v>2061</v>
      </c>
      <c r="P389" s="38">
        <v>22.55</v>
      </c>
      <c r="Q389" s="80" t="s">
        <v>42</v>
      </c>
      <c r="R389" s="30">
        <v>22.55</v>
      </c>
      <c r="S389" s="30"/>
      <c r="T389" s="37" t="s">
        <v>2062</v>
      </c>
    </row>
    <row r="390" s="1" customFormat="1" ht="33.75" spans="1:20">
      <c r="A390" s="26">
        <v>364</v>
      </c>
      <c r="B390" s="15" t="s">
        <v>2046</v>
      </c>
      <c r="C390" s="15" t="s">
        <v>2047</v>
      </c>
      <c r="D390" s="15" t="s">
        <v>2048</v>
      </c>
      <c r="E390" s="15" t="s">
        <v>646</v>
      </c>
      <c r="F390" s="15" t="s">
        <v>2057</v>
      </c>
      <c r="G390" s="18" t="s">
        <v>2063</v>
      </c>
      <c r="H390" s="15" t="s">
        <v>2064</v>
      </c>
      <c r="I390" s="15" t="s">
        <v>133</v>
      </c>
      <c r="J390" s="39">
        <v>45017</v>
      </c>
      <c r="K390" s="39">
        <v>45047</v>
      </c>
      <c r="L390" s="15" t="s">
        <v>2053</v>
      </c>
      <c r="M390" s="15" t="s">
        <v>646</v>
      </c>
      <c r="N390" s="37" t="s">
        <v>2065</v>
      </c>
      <c r="O390" s="15" t="s">
        <v>2061</v>
      </c>
      <c r="P390" s="38">
        <v>27.45</v>
      </c>
      <c r="Q390" s="80" t="s">
        <v>42</v>
      </c>
      <c r="R390" s="30">
        <v>27.45</v>
      </c>
      <c r="S390" s="30"/>
      <c r="T390" s="37" t="s">
        <v>2066</v>
      </c>
    </row>
    <row r="391" s="1" customFormat="1" ht="33.75" spans="1:20">
      <c r="A391" s="26">
        <v>365</v>
      </c>
      <c r="B391" s="15" t="s">
        <v>2046</v>
      </c>
      <c r="C391" s="15" t="s">
        <v>2047</v>
      </c>
      <c r="D391" s="15" t="s">
        <v>2048</v>
      </c>
      <c r="E391" s="15" t="s">
        <v>646</v>
      </c>
      <c r="F391" s="15" t="s">
        <v>2067</v>
      </c>
      <c r="G391" s="18" t="s">
        <v>2068</v>
      </c>
      <c r="H391" s="15" t="s">
        <v>2069</v>
      </c>
      <c r="I391" s="15" t="s">
        <v>38</v>
      </c>
      <c r="J391" s="15" t="s">
        <v>2070</v>
      </c>
      <c r="K391" s="15" t="s">
        <v>2071</v>
      </c>
      <c r="L391" s="15" t="s">
        <v>2053</v>
      </c>
      <c r="M391" s="15" t="s">
        <v>646</v>
      </c>
      <c r="N391" s="37" t="s">
        <v>2072</v>
      </c>
      <c r="O391" s="15" t="s">
        <v>2073</v>
      </c>
      <c r="P391" s="38">
        <v>39.51</v>
      </c>
      <c r="Q391" s="80" t="s">
        <v>42</v>
      </c>
      <c r="R391" s="30">
        <v>39.51</v>
      </c>
      <c r="S391" s="30"/>
      <c r="T391" s="37" t="s">
        <v>2074</v>
      </c>
    </row>
    <row r="392" s="1" customFormat="1" ht="33.75" spans="1:20">
      <c r="A392" s="26">
        <v>366</v>
      </c>
      <c r="B392" s="15" t="s">
        <v>2046</v>
      </c>
      <c r="C392" s="15" t="s">
        <v>2047</v>
      </c>
      <c r="D392" s="15" t="s">
        <v>2048</v>
      </c>
      <c r="E392" s="15" t="s">
        <v>646</v>
      </c>
      <c r="F392" s="15" t="s">
        <v>2075</v>
      </c>
      <c r="G392" s="18" t="s">
        <v>2076</v>
      </c>
      <c r="H392" s="15" t="s">
        <v>2077</v>
      </c>
      <c r="I392" s="15" t="s">
        <v>38</v>
      </c>
      <c r="J392" s="39">
        <v>44986</v>
      </c>
      <c r="K392" s="39">
        <v>45078</v>
      </c>
      <c r="L392" s="15" t="s">
        <v>2053</v>
      </c>
      <c r="M392" s="15" t="s">
        <v>646</v>
      </c>
      <c r="N392" s="37" t="s">
        <v>2078</v>
      </c>
      <c r="O392" s="15" t="s">
        <v>2079</v>
      </c>
      <c r="P392" s="38">
        <v>6</v>
      </c>
      <c r="Q392" s="80" t="s">
        <v>42</v>
      </c>
      <c r="R392" s="30">
        <v>6</v>
      </c>
      <c r="S392" s="30"/>
      <c r="T392" s="37" t="s">
        <v>2080</v>
      </c>
    </row>
    <row r="393" s="1" customFormat="1" ht="33.75" spans="1:20">
      <c r="A393" s="26">
        <v>367</v>
      </c>
      <c r="B393" s="15" t="s">
        <v>2046</v>
      </c>
      <c r="C393" s="15" t="s">
        <v>2047</v>
      </c>
      <c r="D393" s="15" t="s">
        <v>2048</v>
      </c>
      <c r="E393" s="15" t="s">
        <v>646</v>
      </c>
      <c r="F393" s="15" t="s">
        <v>2075</v>
      </c>
      <c r="G393" s="18" t="s">
        <v>2081</v>
      </c>
      <c r="H393" s="15" t="s">
        <v>2082</v>
      </c>
      <c r="I393" s="15" t="s">
        <v>38</v>
      </c>
      <c r="J393" s="39">
        <v>44986</v>
      </c>
      <c r="K393" s="39">
        <v>45078</v>
      </c>
      <c r="L393" s="15" t="s">
        <v>2053</v>
      </c>
      <c r="M393" s="15" t="s">
        <v>646</v>
      </c>
      <c r="N393" s="37" t="s">
        <v>2083</v>
      </c>
      <c r="O393" s="136" t="s">
        <v>2084</v>
      </c>
      <c r="P393" s="38">
        <v>5.1</v>
      </c>
      <c r="Q393" s="80" t="s">
        <v>42</v>
      </c>
      <c r="R393" s="30">
        <v>5.1</v>
      </c>
      <c r="S393" s="30"/>
      <c r="T393" s="37" t="s">
        <v>2085</v>
      </c>
    </row>
    <row r="394" s="1" customFormat="1" ht="56.25" spans="1:20">
      <c r="A394" s="26">
        <v>368</v>
      </c>
      <c r="B394" s="15" t="s">
        <v>2046</v>
      </c>
      <c r="C394" s="15" t="s">
        <v>2047</v>
      </c>
      <c r="D394" s="15" t="s">
        <v>2048</v>
      </c>
      <c r="E394" s="15" t="s">
        <v>646</v>
      </c>
      <c r="F394" s="15" t="s">
        <v>2075</v>
      </c>
      <c r="G394" s="18" t="s">
        <v>2086</v>
      </c>
      <c r="H394" s="15" t="s">
        <v>2087</v>
      </c>
      <c r="I394" s="15" t="s">
        <v>133</v>
      </c>
      <c r="J394" s="39">
        <v>44986</v>
      </c>
      <c r="K394" s="39">
        <v>45139</v>
      </c>
      <c r="L394" s="15" t="s">
        <v>2053</v>
      </c>
      <c r="M394" s="15" t="s">
        <v>646</v>
      </c>
      <c r="N394" s="37" t="s">
        <v>2088</v>
      </c>
      <c r="O394" s="15" t="s">
        <v>2089</v>
      </c>
      <c r="P394" s="38">
        <v>38.9</v>
      </c>
      <c r="Q394" s="80" t="s">
        <v>42</v>
      </c>
      <c r="R394" s="30">
        <v>38.9</v>
      </c>
      <c r="S394" s="30"/>
      <c r="T394" s="37" t="s">
        <v>2090</v>
      </c>
    </row>
    <row r="395" s="1" customFormat="1" ht="45" spans="1:20">
      <c r="A395" s="26">
        <v>369</v>
      </c>
      <c r="B395" s="15" t="s">
        <v>2046</v>
      </c>
      <c r="C395" s="15" t="s">
        <v>2047</v>
      </c>
      <c r="D395" s="15" t="s">
        <v>2048</v>
      </c>
      <c r="E395" s="15" t="s">
        <v>646</v>
      </c>
      <c r="F395" s="15" t="s">
        <v>2091</v>
      </c>
      <c r="G395" s="18" t="s">
        <v>2092</v>
      </c>
      <c r="H395" s="15" t="s">
        <v>2093</v>
      </c>
      <c r="I395" s="15" t="s">
        <v>133</v>
      </c>
      <c r="J395" s="39">
        <v>44986</v>
      </c>
      <c r="K395" s="39">
        <v>45078</v>
      </c>
      <c r="L395" s="15" t="s">
        <v>2053</v>
      </c>
      <c r="M395" s="15" t="s">
        <v>646</v>
      </c>
      <c r="N395" s="65" t="s">
        <v>2094</v>
      </c>
      <c r="O395" s="15" t="s">
        <v>2095</v>
      </c>
      <c r="P395" s="38">
        <v>19.3</v>
      </c>
      <c r="Q395" s="80" t="s">
        <v>42</v>
      </c>
      <c r="R395" s="30">
        <v>19.3</v>
      </c>
      <c r="S395" s="30"/>
      <c r="T395" s="37" t="s">
        <v>2096</v>
      </c>
    </row>
    <row r="396" s="1" customFormat="1" ht="33.75" spans="1:20">
      <c r="A396" s="26">
        <v>370</v>
      </c>
      <c r="B396" s="15" t="s">
        <v>2046</v>
      </c>
      <c r="C396" s="15" t="s">
        <v>2047</v>
      </c>
      <c r="D396" s="15" t="s">
        <v>2048</v>
      </c>
      <c r="E396" s="15" t="s">
        <v>646</v>
      </c>
      <c r="F396" s="15" t="s">
        <v>2097</v>
      </c>
      <c r="G396" s="18" t="s">
        <v>2098</v>
      </c>
      <c r="H396" s="15" t="s">
        <v>2099</v>
      </c>
      <c r="I396" s="15" t="s">
        <v>133</v>
      </c>
      <c r="J396" s="137" t="s">
        <v>134</v>
      </c>
      <c r="K396" s="137" t="s">
        <v>2100</v>
      </c>
      <c r="L396" s="15" t="s">
        <v>2053</v>
      </c>
      <c r="M396" s="138" t="s">
        <v>646</v>
      </c>
      <c r="N396" s="37" t="s">
        <v>2101</v>
      </c>
      <c r="O396" s="15" t="s">
        <v>2102</v>
      </c>
      <c r="P396" s="38">
        <v>24.5</v>
      </c>
      <c r="Q396" s="80" t="s">
        <v>42</v>
      </c>
      <c r="R396" s="30">
        <v>24.5</v>
      </c>
      <c r="S396" s="30"/>
      <c r="T396" s="148" t="s">
        <v>2103</v>
      </c>
    </row>
    <row r="397" s="1" customFormat="1" ht="56.25" spans="1:20">
      <c r="A397" s="26">
        <v>371</v>
      </c>
      <c r="B397" s="15" t="s">
        <v>2046</v>
      </c>
      <c r="C397" s="15" t="s">
        <v>2047</v>
      </c>
      <c r="D397" s="15" t="s">
        <v>2048</v>
      </c>
      <c r="E397" s="15" t="s">
        <v>646</v>
      </c>
      <c r="F397" s="15" t="s">
        <v>2097</v>
      </c>
      <c r="G397" s="18" t="s">
        <v>2104</v>
      </c>
      <c r="H397" s="15" t="s">
        <v>2105</v>
      </c>
      <c r="I397" s="15" t="s">
        <v>133</v>
      </c>
      <c r="J397" s="137" t="s">
        <v>134</v>
      </c>
      <c r="K397" s="137" t="s">
        <v>2100</v>
      </c>
      <c r="L397" s="15" t="s">
        <v>2053</v>
      </c>
      <c r="M397" s="138" t="s">
        <v>646</v>
      </c>
      <c r="N397" s="37" t="s">
        <v>2106</v>
      </c>
      <c r="O397" s="15" t="s">
        <v>2107</v>
      </c>
      <c r="P397" s="38">
        <v>7</v>
      </c>
      <c r="Q397" s="80" t="s">
        <v>42</v>
      </c>
      <c r="R397" s="30">
        <v>7</v>
      </c>
      <c r="S397" s="30"/>
      <c r="T397" s="37" t="s">
        <v>2108</v>
      </c>
    </row>
    <row r="398" s="1" customFormat="1" ht="123.75" spans="1:20">
      <c r="A398" s="26">
        <v>372</v>
      </c>
      <c r="B398" s="15" t="s">
        <v>2046</v>
      </c>
      <c r="C398" s="15" t="s">
        <v>2047</v>
      </c>
      <c r="D398" s="15" t="s">
        <v>2048</v>
      </c>
      <c r="E398" s="15" t="s">
        <v>646</v>
      </c>
      <c r="F398" s="15" t="s">
        <v>2109</v>
      </c>
      <c r="G398" s="18" t="s">
        <v>2110</v>
      </c>
      <c r="H398" s="15" t="s">
        <v>2111</v>
      </c>
      <c r="I398" s="15" t="s">
        <v>38</v>
      </c>
      <c r="J398" s="39">
        <v>45017</v>
      </c>
      <c r="K398" s="39">
        <v>45139</v>
      </c>
      <c r="L398" s="15" t="s">
        <v>2053</v>
      </c>
      <c r="M398" s="15" t="s">
        <v>646</v>
      </c>
      <c r="N398" s="37" t="s">
        <v>2112</v>
      </c>
      <c r="O398" s="15" t="s">
        <v>2113</v>
      </c>
      <c r="P398" s="42">
        <v>48</v>
      </c>
      <c r="Q398" s="80" t="s">
        <v>42</v>
      </c>
      <c r="R398" s="30">
        <v>48</v>
      </c>
      <c r="S398" s="30"/>
      <c r="T398" s="37" t="s">
        <v>2080</v>
      </c>
    </row>
    <row r="399" s="1" customFormat="1" ht="45" spans="1:20">
      <c r="A399" s="26">
        <v>373</v>
      </c>
      <c r="B399" s="15" t="s">
        <v>2046</v>
      </c>
      <c r="C399" s="15" t="s">
        <v>2047</v>
      </c>
      <c r="D399" s="15" t="s">
        <v>2048</v>
      </c>
      <c r="E399" s="27" t="s">
        <v>256</v>
      </c>
      <c r="F399" s="28" t="s">
        <v>2114</v>
      </c>
      <c r="G399" s="18" t="s">
        <v>2115</v>
      </c>
      <c r="H399" s="56" t="s">
        <v>2116</v>
      </c>
      <c r="I399" s="56" t="s">
        <v>2117</v>
      </c>
      <c r="J399" s="31" t="s">
        <v>260</v>
      </c>
      <c r="K399" s="31" t="s">
        <v>135</v>
      </c>
      <c r="L399" s="29" t="s">
        <v>2053</v>
      </c>
      <c r="M399" s="29" t="s">
        <v>261</v>
      </c>
      <c r="N399" s="139" t="s">
        <v>2118</v>
      </c>
      <c r="O399" s="15" t="s">
        <v>2119</v>
      </c>
      <c r="P399" s="140">
        <v>13.4</v>
      </c>
      <c r="Q399" s="80" t="s">
        <v>42</v>
      </c>
      <c r="R399" s="149">
        <v>13.4</v>
      </c>
      <c r="S399" s="30"/>
      <c r="T399" s="57" t="s">
        <v>2120</v>
      </c>
    </row>
    <row r="400" s="1" customFormat="1" ht="45" spans="1:20">
      <c r="A400" s="26">
        <v>374</v>
      </c>
      <c r="B400" s="15" t="s">
        <v>2046</v>
      </c>
      <c r="C400" s="15" t="s">
        <v>2047</v>
      </c>
      <c r="D400" s="15" t="s">
        <v>2048</v>
      </c>
      <c r="E400" s="27" t="s">
        <v>256</v>
      </c>
      <c r="F400" s="28" t="s">
        <v>2121</v>
      </c>
      <c r="G400" s="18" t="s">
        <v>2122</v>
      </c>
      <c r="H400" s="56" t="s">
        <v>2123</v>
      </c>
      <c r="I400" s="56" t="s">
        <v>38</v>
      </c>
      <c r="J400" s="31" t="s">
        <v>260</v>
      </c>
      <c r="K400" s="31" t="s">
        <v>135</v>
      </c>
      <c r="L400" s="29" t="s">
        <v>2053</v>
      </c>
      <c r="M400" s="29" t="s">
        <v>261</v>
      </c>
      <c r="N400" s="139" t="s">
        <v>2124</v>
      </c>
      <c r="O400" s="15" t="s">
        <v>2102</v>
      </c>
      <c r="P400" s="140">
        <v>7.3</v>
      </c>
      <c r="Q400" s="80" t="s">
        <v>42</v>
      </c>
      <c r="R400" s="149">
        <v>7.3</v>
      </c>
      <c r="S400" s="30"/>
      <c r="T400" s="37" t="s">
        <v>2125</v>
      </c>
    </row>
    <row r="401" s="1" customFormat="1" ht="34.5" spans="1:20">
      <c r="A401" s="26">
        <v>375</v>
      </c>
      <c r="B401" s="15" t="s">
        <v>2046</v>
      </c>
      <c r="C401" s="15" t="s">
        <v>2047</v>
      </c>
      <c r="D401" s="15" t="s">
        <v>2048</v>
      </c>
      <c r="E401" s="27" t="s">
        <v>256</v>
      </c>
      <c r="F401" s="28" t="s">
        <v>2126</v>
      </c>
      <c r="G401" s="18" t="s">
        <v>2127</v>
      </c>
      <c r="H401" s="29" t="s">
        <v>2128</v>
      </c>
      <c r="I401" s="29" t="s">
        <v>38</v>
      </c>
      <c r="J401" s="31" t="s">
        <v>260</v>
      </c>
      <c r="K401" s="31" t="s">
        <v>135</v>
      </c>
      <c r="L401" s="29" t="s">
        <v>2053</v>
      </c>
      <c r="M401" s="29" t="s">
        <v>261</v>
      </c>
      <c r="N401" s="57" t="s">
        <v>2129</v>
      </c>
      <c r="O401" s="15" t="s">
        <v>2102</v>
      </c>
      <c r="P401" s="58">
        <v>26</v>
      </c>
      <c r="Q401" s="80" t="s">
        <v>42</v>
      </c>
      <c r="R401" s="90">
        <v>26</v>
      </c>
      <c r="S401" s="30"/>
      <c r="T401" s="57" t="s">
        <v>2130</v>
      </c>
    </row>
    <row r="402" s="1" customFormat="1" ht="45" spans="1:20">
      <c r="A402" s="26">
        <v>376</v>
      </c>
      <c r="B402" s="15" t="s">
        <v>2046</v>
      </c>
      <c r="C402" s="15" t="s">
        <v>2047</v>
      </c>
      <c r="D402" s="15" t="s">
        <v>2048</v>
      </c>
      <c r="E402" s="27" t="s">
        <v>256</v>
      </c>
      <c r="F402" s="28" t="s">
        <v>2131</v>
      </c>
      <c r="G402" s="18" t="s">
        <v>2132</v>
      </c>
      <c r="H402" s="29" t="s">
        <v>2133</v>
      </c>
      <c r="I402" s="29" t="s">
        <v>38</v>
      </c>
      <c r="J402" s="31" t="s">
        <v>260</v>
      </c>
      <c r="K402" s="31" t="s">
        <v>135</v>
      </c>
      <c r="L402" s="29" t="s">
        <v>2053</v>
      </c>
      <c r="M402" s="29" t="s">
        <v>261</v>
      </c>
      <c r="N402" s="57" t="s">
        <v>2134</v>
      </c>
      <c r="O402" s="15" t="s">
        <v>2135</v>
      </c>
      <c r="P402" s="141">
        <v>20</v>
      </c>
      <c r="Q402" s="80" t="s">
        <v>42</v>
      </c>
      <c r="R402" s="90">
        <v>20</v>
      </c>
      <c r="S402" s="30" t="s">
        <v>2136</v>
      </c>
      <c r="T402" s="57" t="s">
        <v>2137</v>
      </c>
    </row>
    <row r="403" s="1" customFormat="1" ht="33.75" spans="1:20">
      <c r="A403" s="26">
        <v>377</v>
      </c>
      <c r="B403" s="15" t="s">
        <v>2046</v>
      </c>
      <c r="C403" s="15" t="s">
        <v>2047</v>
      </c>
      <c r="D403" s="15" t="s">
        <v>2048</v>
      </c>
      <c r="E403" s="17" t="s">
        <v>413</v>
      </c>
      <c r="F403" s="17" t="s">
        <v>2138</v>
      </c>
      <c r="G403" s="18" t="s">
        <v>2139</v>
      </c>
      <c r="H403" s="17" t="s">
        <v>2140</v>
      </c>
      <c r="I403" s="15" t="s">
        <v>282</v>
      </c>
      <c r="J403" s="39">
        <v>44927</v>
      </c>
      <c r="K403" s="39">
        <v>45261</v>
      </c>
      <c r="L403" s="17" t="s">
        <v>2053</v>
      </c>
      <c r="M403" s="17" t="s">
        <v>417</v>
      </c>
      <c r="N403" s="65" t="s">
        <v>2141</v>
      </c>
      <c r="O403" s="17" t="s">
        <v>348</v>
      </c>
      <c r="P403" s="40">
        <v>4</v>
      </c>
      <c r="Q403" s="80" t="s">
        <v>42</v>
      </c>
      <c r="R403" s="80">
        <v>4</v>
      </c>
      <c r="S403" s="80"/>
      <c r="T403" s="37" t="s">
        <v>2142</v>
      </c>
    </row>
    <row r="404" s="1" customFormat="1" ht="33.75" spans="1:20">
      <c r="A404" s="26">
        <v>378</v>
      </c>
      <c r="B404" s="15" t="s">
        <v>2046</v>
      </c>
      <c r="C404" s="15" t="s">
        <v>2047</v>
      </c>
      <c r="D404" s="15" t="s">
        <v>2048</v>
      </c>
      <c r="E404" s="17" t="s">
        <v>413</v>
      </c>
      <c r="F404" s="17" t="s">
        <v>2138</v>
      </c>
      <c r="G404" s="18" t="s">
        <v>2143</v>
      </c>
      <c r="H404" s="17" t="s">
        <v>2144</v>
      </c>
      <c r="I404" s="17" t="s">
        <v>38</v>
      </c>
      <c r="J404" s="39">
        <v>44927</v>
      </c>
      <c r="K404" s="39">
        <v>45261</v>
      </c>
      <c r="L404" s="17" t="s">
        <v>2053</v>
      </c>
      <c r="M404" s="17" t="s">
        <v>417</v>
      </c>
      <c r="N404" s="65" t="s">
        <v>2145</v>
      </c>
      <c r="O404" s="17" t="s">
        <v>2135</v>
      </c>
      <c r="P404" s="40">
        <v>46</v>
      </c>
      <c r="Q404" s="80" t="s">
        <v>42</v>
      </c>
      <c r="R404" s="80">
        <v>46</v>
      </c>
      <c r="S404" s="80"/>
      <c r="T404" s="37" t="s">
        <v>2146</v>
      </c>
    </row>
    <row r="405" s="1" customFormat="1" ht="33.75" spans="1:20">
      <c r="A405" s="26">
        <v>379</v>
      </c>
      <c r="B405" s="15" t="s">
        <v>2046</v>
      </c>
      <c r="C405" s="15" t="s">
        <v>2047</v>
      </c>
      <c r="D405" s="15" t="s">
        <v>2048</v>
      </c>
      <c r="E405" s="15" t="s">
        <v>413</v>
      </c>
      <c r="F405" s="15" t="s">
        <v>2147</v>
      </c>
      <c r="G405" s="18" t="s">
        <v>2148</v>
      </c>
      <c r="H405" s="15" t="s">
        <v>2149</v>
      </c>
      <c r="I405" s="15" t="s">
        <v>38</v>
      </c>
      <c r="J405" s="39">
        <v>44927</v>
      </c>
      <c r="K405" s="39">
        <v>45261</v>
      </c>
      <c r="L405" s="15" t="s">
        <v>2053</v>
      </c>
      <c r="M405" s="15" t="s">
        <v>417</v>
      </c>
      <c r="N405" s="65" t="s">
        <v>2150</v>
      </c>
      <c r="O405" s="15" t="s">
        <v>2102</v>
      </c>
      <c r="P405" s="38">
        <v>33.2</v>
      </c>
      <c r="Q405" s="80" t="s">
        <v>42</v>
      </c>
      <c r="R405" s="30">
        <v>33.2</v>
      </c>
      <c r="S405" s="30"/>
      <c r="T405" s="37" t="s">
        <v>2151</v>
      </c>
    </row>
    <row r="406" s="1" customFormat="1" ht="45" spans="1:20">
      <c r="A406" s="26">
        <v>380</v>
      </c>
      <c r="B406" s="15" t="s">
        <v>2046</v>
      </c>
      <c r="C406" s="15" t="s">
        <v>2047</v>
      </c>
      <c r="D406" s="15" t="s">
        <v>2048</v>
      </c>
      <c r="E406" s="17" t="s">
        <v>413</v>
      </c>
      <c r="F406" s="17" t="s">
        <v>2152</v>
      </c>
      <c r="G406" s="18" t="s">
        <v>2153</v>
      </c>
      <c r="H406" s="17" t="s">
        <v>2154</v>
      </c>
      <c r="I406" s="17" t="s">
        <v>38</v>
      </c>
      <c r="J406" s="39">
        <v>44927</v>
      </c>
      <c r="K406" s="39">
        <v>45261</v>
      </c>
      <c r="L406" s="15" t="s">
        <v>2053</v>
      </c>
      <c r="M406" s="15" t="s">
        <v>417</v>
      </c>
      <c r="N406" s="37" t="s">
        <v>2155</v>
      </c>
      <c r="O406" s="142" t="s">
        <v>2156</v>
      </c>
      <c r="P406" s="38">
        <v>23.97</v>
      </c>
      <c r="Q406" s="80" t="s">
        <v>42</v>
      </c>
      <c r="R406" s="30">
        <v>23.97</v>
      </c>
      <c r="S406" s="93"/>
      <c r="T406" s="37" t="s">
        <v>2157</v>
      </c>
    </row>
    <row r="407" s="1" customFormat="1" ht="33.75" spans="1:20">
      <c r="A407" s="26">
        <v>381</v>
      </c>
      <c r="B407" s="15" t="s">
        <v>2046</v>
      </c>
      <c r="C407" s="15" t="s">
        <v>2047</v>
      </c>
      <c r="D407" s="15" t="s">
        <v>2048</v>
      </c>
      <c r="E407" s="17" t="s">
        <v>413</v>
      </c>
      <c r="F407" s="17" t="s">
        <v>2152</v>
      </c>
      <c r="G407" s="18" t="s">
        <v>2158</v>
      </c>
      <c r="H407" s="17" t="s">
        <v>2159</v>
      </c>
      <c r="I407" s="17" t="s">
        <v>38</v>
      </c>
      <c r="J407" s="39">
        <v>44927</v>
      </c>
      <c r="K407" s="39">
        <v>45261</v>
      </c>
      <c r="L407" s="15" t="s">
        <v>2053</v>
      </c>
      <c r="M407" s="15" t="s">
        <v>417</v>
      </c>
      <c r="N407" s="37" t="s">
        <v>2160</v>
      </c>
      <c r="O407" s="142" t="s">
        <v>2161</v>
      </c>
      <c r="P407" s="38">
        <v>16.93</v>
      </c>
      <c r="Q407" s="80" t="s">
        <v>42</v>
      </c>
      <c r="R407" s="30">
        <v>16.93</v>
      </c>
      <c r="S407" s="93"/>
      <c r="T407" s="37" t="s">
        <v>2162</v>
      </c>
    </row>
    <row r="408" s="1" customFormat="1" ht="33.75" spans="1:20">
      <c r="A408" s="26">
        <v>382</v>
      </c>
      <c r="B408" s="15" t="s">
        <v>2046</v>
      </c>
      <c r="C408" s="15" t="s">
        <v>2047</v>
      </c>
      <c r="D408" s="15" t="s">
        <v>2048</v>
      </c>
      <c r="E408" s="17" t="s">
        <v>413</v>
      </c>
      <c r="F408" s="17" t="s">
        <v>2152</v>
      </c>
      <c r="G408" s="18" t="s">
        <v>2163</v>
      </c>
      <c r="H408" s="17" t="s">
        <v>2164</v>
      </c>
      <c r="I408" s="17" t="s">
        <v>282</v>
      </c>
      <c r="J408" s="39">
        <v>44927</v>
      </c>
      <c r="K408" s="39">
        <v>45261</v>
      </c>
      <c r="L408" s="15" t="s">
        <v>2053</v>
      </c>
      <c r="M408" s="15" t="s">
        <v>417</v>
      </c>
      <c r="N408" s="37" t="s">
        <v>2165</v>
      </c>
      <c r="O408" s="15" t="s">
        <v>2166</v>
      </c>
      <c r="P408" s="38">
        <v>2</v>
      </c>
      <c r="Q408" s="80" t="s">
        <v>42</v>
      </c>
      <c r="R408" s="30">
        <v>2</v>
      </c>
      <c r="S408" s="93"/>
      <c r="T408" s="65" t="s">
        <v>2167</v>
      </c>
    </row>
    <row r="409" s="1" customFormat="1" ht="45" spans="1:20">
      <c r="A409" s="26">
        <v>383</v>
      </c>
      <c r="B409" s="15" t="s">
        <v>2046</v>
      </c>
      <c r="C409" s="15" t="s">
        <v>2047</v>
      </c>
      <c r="D409" s="15" t="s">
        <v>2048</v>
      </c>
      <c r="E409" s="17" t="s">
        <v>413</v>
      </c>
      <c r="F409" s="17" t="s">
        <v>2168</v>
      </c>
      <c r="G409" s="18" t="s">
        <v>2169</v>
      </c>
      <c r="H409" s="17" t="s">
        <v>2170</v>
      </c>
      <c r="I409" s="17" t="s">
        <v>282</v>
      </c>
      <c r="J409" s="39">
        <v>44927</v>
      </c>
      <c r="K409" s="39">
        <v>45261</v>
      </c>
      <c r="L409" s="15" t="s">
        <v>2053</v>
      </c>
      <c r="M409" s="15" t="s">
        <v>417</v>
      </c>
      <c r="N409" s="65" t="s">
        <v>2171</v>
      </c>
      <c r="O409" s="142" t="s">
        <v>2172</v>
      </c>
      <c r="P409" s="71">
        <v>21.1</v>
      </c>
      <c r="Q409" s="80" t="s">
        <v>42</v>
      </c>
      <c r="R409" s="30">
        <v>21.1</v>
      </c>
      <c r="S409" s="80"/>
      <c r="T409" s="65" t="s">
        <v>2173</v>
      </c>
    </row>
    <row r="410" s="1" customFormat="1" ht="33.75" spans="1:20">
      <c r="A410" s="26">
        <v>384</v>
      </c>
      <c r="B410" s="15" t="s">
        <v>2046</v>
      </c>
      <c r="C410" s="15" t="s">
        <v>2047</v>
      </c>
      <c r="D410" s="15" t="s">
        <v>2048</v>
      </c>
      <c r="E410" s="17" t="s">
        <v>413</v>
      </c>
      <c r="F410" s="17" t="s">
        <v>2168</v>
      </c>
      <c r="G410" s="18" t="s">
        <v>2174</v>
      </c>
      <c r="H410" s="17" t="s">
        <v>2175</v>
      </c>
      <c r="I410" s="17" t="s">
        <v>282</v>
      </c>
      <c r="J410" s="39">
        <v>44927</v>
      </c>
      <c r="K410" s="39">
        <v>45261</v>
      </c>
      <c r="L410" s="15" t="s">
        <v>2053</v>
      </c>
      <c r="M410" s="15" t="s">
        <v>417</v>
      </c>
      <c r="N410" s="37" t="s">
        <v>2176</v>
      </c>
      <c r="O410" s="142" t="s">
        <v>2172</v>
      </c>
      <c r="P410" s="71">
        <v>26.9</v>
      </c>
      <c r="Q410" s="80" t="s">
        <v>42</v>
      </c>
      <c r="R410" s="30">
        <v>26.9</v>
      </c>
      <c r="S410" s="80"/>
      <c r="T410" s="65" t="s">
        <v>2177</v>
      </c>
    </row>
    <row r="411" s="1" customFormat="1" ht="33.75" spans="1:20">
      <c r="A411" s="26">
        <v>385</v>
      </c>
      <c r="B411" s="15" t="s">
        <v>2046</v>
      </c>
      <c r="C411" s="15" t="s">
        <v>2047</v>
      </c>
      <c r="D411" s="15" t="s">
        <v>2048</v>
      </c>
      <c r="E411" s="17" t="s">
        <v>413</v>
      </c>
      <c r="F411" s="17" t="s">
        <v>2168</v>
      </c>
      <c r="G411" s="18" t="s">
        <v>2178</v>
      </c>
      <c r="H411" s="17" t="s">
        <v>2179</v>
      </c>
      <c r="I411" s="17" t="s">
        <v>282</v>
      </c>
      <c r="J411" s="39">
        <v>44927</v>
      </c>
      <c r="K411" s="39">
        <v>45261</v>
      </c>
      <c r="L411" s="15" t="s">
        <v>2053</v>
      </c>
      <c r="M411" s="15" t="s">
        <v>417</v>
      </c>
      <c r="N411" s="37" t="s">
        <v>2180</v>
      </c>
      <c r="O411" s="15" t="s">
        <v>2181</v>
      </c>
      <c r="P411" s="38">
        <v>2</v>
      </c>
      <c r="Q411" s="80" t="s">
        <v>42</v>
      </c>
      <c r="R411" s="30">
        <v>2</v>
      </c>
      <c r="S411" s="80"/>
      <c r="T411" s="65" t="s">
        <v>2182</v>
      </c>
    </row>
    <row r="412" s="1" customFormat="1" ht="33.75" spans="1:20">
      <c r="A412" s="26">
        <v>386</v>
      </c>
      <c r="B412" s="15" t="s">
        <v>2046</v>
      </c>
      <c r="C412" s="15" t="s">
        <v>2047</v>
      </c>
      <c r="D412" s="15" t="s">
        <v>2048</v>
      </c>
      <c r="E412" s="15" t="s">
        <v>413</v>
      </c>
      <c r="F412" s="17" t="s">
        <v>2183</v>
      </c>
      <c r="G412" s="18" t="s">
        <v>2184</v>
      </c>
      <c r="H412" s="17" t="s">
        <v>2185</v>
      </c>
      <c r="I412" s="17" t="s">
        <v>38</v>
      </c>
      <c r="J412" s="39">
        <v>44927</v>
      </c>
      <c r="K412" s="39">
        <v>45261</v>
      </c>
      <c r="L412" s="15" t="s">
        <v>2053</v>
      </c>
      <c r="M412" s="15" t="s">
        <v>417</v>
      </c>
      <c r="N412" s="65" t="s">
        <v>2186</v>
      </c>
      <c r="O412" s="15" t="s">
        <v>2102</v>
      </c>
      <c r="P412" s="38">
        <v>31</v>
      </c>
      <c r="Q412" s="80" t="s">
        <v>42</v>
      </c>
      <c r="R412" s="30">
        <v>31</v>
      </c>
      <c r="S412" s="93"/>
      <c r="T412" s="65" t="s">
        <v>2187</v>
      </c>
    </row>
    <row r="413" s="1" customFormat="1" ht="33.75" spans="1:20">
      <c r="A413" s="26">
        <v>387</v>
      </c>
      <c r="B413" s="15" t="s">
        <v>2046</v>
      </c>
      <c r="C413" s="15" t="s">
        <v>2047</v>
      </c>
      <c r="D413" s="15" t="s">
        <v>2048</v>
      </c>
      <c r="E413" s="15" t="s">
        <v>265</v>
      </c>
      <c r="F413" s="15" t="s">
        <v>2188</v>
      </c>
      <c r="G413" s="18" t="s">
        <v>2189</v>
      </c>
      <c r="H413" s="15" t="s">
        <v>2190</v>
      </c>
      <c r="I413" s="15" t="s">
        <v>38</v>
      </c>
      <c r="J413" s="39">
        <v>44986</v>
      </c>
      <c r="K413" s="39">
        <v>45139</v>
      </c>
      <c r="L413" s="15" t="s">
        <v>2053</v>
      </c>
      <c r="M413" s="15" t="s">
        <v>269</v>
      </c>
      <c r="N413" s="65" t="s">
        <v>2191</v>
      </c>
      <c r="O413" s="15" t="s">
        <v>2192</v>
      </c>
      <c r="P413" s="38">
        <v>30</v>
      </c>
      <c r="Q413" s="80" t="s">
        <v>42</v>
      </c>
      <c r="R413" s="30">
        <v>30</v>
      </c>
      <c r="S413" s="30"/>
      <c r="T413" s="37" t="s">
        <v>2193</v>
      </c>
    </row>
    <row r="414" s="1" customFormat="1" ht="33.75" spans="1:20">
      <c r="A414" s="26">
        <v>388</v>
      </c>
      <c r="B414" s="15" t="s">
        <v>2046</v>
      </c>
      <c r="C414" s="15" t="s">
        <v>2047</v>
      </c>
      <c r="D414" s="15" t="s">
        <v>2048</v>
      </c>
      <c r="E414" s="15" t="s">
        <v>265</v>
      </c>
      <c r="F414" s="15" t="s">
        <v>2188</v>
      </c>
      <c r="G414" s="18" t="s">
        <v>2194</v>
      </c>
      <c r="H414" s="15" t="s">
        <v>2195</v>
      </c>
      <c r="I414" s="15" t="s">
        <v>38</v>
      </c>
      <c r="J414" s="39">
        <v>44986</v>
      </c>
      <c r="K414" s="39">
        <v>45139</v>
      </c>
      <c r="L414" s="15" t="s">
        <v>2053</v>
      </c>
      <c r="M414" s="15" t="s">
        <v>269</v>
      </c>
      <c r="N414" s="143" t="s">
        <v>2196</v>
      </c>
      <c r="O414" s="15" t="s">
        <v>2197</v>
      </c>
      <c r="P414" s="144">
        <v>20</v>
      </c>
      <c r="Q414" s="80" t="s">
        <v>42</v>
      </c>
      <c r="R414" s="150">
        <v>20</v>
      </c>
      <c r="S414" s="30"/>
      <c r="T414" s="37" t="s">
        <v>2198</v>
      </c>
    </row>
    <row r="415" s="1" customFormat="1" ht="35.25" spans="1:20">
      <c r="A415" s="26">
        <v>389</v>
      </c>
      <c r="B415" s="15" t="s">
        <v>2046</v>
      </c>
      <c r="C415" s="15" t="s">
        <v>2047</v>
      </c>
      <c r="D415" s="15" t="s">
        <v>2048</v>
      </c>
      <c r="E415" s="15" t="s">
        <v>265</v>
      </c>
      <c r="F415" s="15" t="s">
        <v>2199</v>
      </c>
      <c r="G415" s="18" t="s">
        <v>2200</v>
      </c>
      <c r="H415" s="15" t="s">
        <v>2201</v>
      </c>
      <c r="I415" s="15" t="s">
        <v>38</v>
      </c>
      <c r="J415" s="39">
        <v>44986</v>
      </c>
      <c r="K415" s="39">
        <v>45139</v>
      </c>
      <c r="L415" s="15" t="s">
        <v>2053</v>
      </c>
      <c r="M415" s="15" t="s">
        <v>269</v>
      </c>
      <c r="N415" s="37" t="s">
        <v>2202</v>
      </c>
      <c r="O415" s="61" t="s">
        <v>2203</v>
      </c>
      <c r="P415" s="38">
        <v>10</v>
      </c>
      <c r="Q415" s="80" t="s">
        <v>42</v>
      </c>
      <c r="R415" s="30">
        <v>10</v>
      </c>
      <c r="S415" s="30"/>
      <c r="T415" s="37" t="s">
        <v>2204</v>
      </c>
    </row>
    <row r="416" s="1" customFormat="1" ht="33.75" spans="1:20">
      <c r="A416" s="26">
        <v>390</v>
      </c>
      <c r="B416" s="15" t="s">
        <v>2046</v>
      </c>
      <c r="C416" s="15" t="s">
        <v>2047</v>
      </c>
      <c r="D416" s="15" t="s">
        <v>2048</v>
      </c>
      <c r="E416" s="15" t="s">
        <v>265</v>
      </c>
      <c r="F416" s="15" t="s">
        <v>2205</v>
      </c>
      <c r="G416" s="18" t="s">
        <v>2206</v>
      </c>
      <c r="H416" s="15" t="s">
        <v>2207</v>
      </c>
      <c r="I416" s="15" t="s">
        <v>38</v>
      </c>
      <c r="J416" s="39">
        <v>44986</v>
      </c>
      <c r="K416" s="39">
        <v>45139</v>
      </c>
      <c r="L416" s="15" t="s">
        <v>2053</v>
      </c>
      <c r="M416" s="15" t="s">
        <v>269</v>
      </c>
      <c r="N416" s="37" t="s">
        <v>2208</v>
      </c>
      <c r="O416" s="61" t="s">
        <v>2209</v>
      </c>
      <c r="P416" s="38">
        <v>37.3</v>
      </c>
      <c r="Q416" s="80" t="s">
        <v>42</v>
      </c>
      <c r="R416" s="30">
        <v>37.3</v>
      </c>
      <c r="S416" s="30"/>
      <c r="T416" s="37" t="s">
        <v>2210</v>
      </c>
    </row>
    <row r="417" s="1" customFormat="1" ht="33.75" spans="1:20">
      <c r="A417" s="26">
        <v>391</v>
      </c>
      <c r="B417" s="15" t="s">
        <v>2046</v>
      </c>
      <c r="C417" s="15" t="s">
        <v>2047</v>
      </c>
      <c r="D417" s="15" t="s">
        <v>2048</v>
      </c>
      <c r="E417" s="15" t="s">
        <v>2009</v>
      </c>
      <c r="F417" s="15" t="s">
        <v>2211</v>
      </c>
      <c r="G417" s="18" t="s">
        <v>2212</v>
      </c>
      <c r="H417" s="15" t="s">
        <v>2213</v>
      </c>
      <c r="I417" s="15" t="s">
        <v>38</v>
      </c>
      <c r="J417" s="39">
        <v>44986</v>
      </c>
      <c r="K417" s="39">
        <v>45170</v>
      </c>
      <c r="L417" s="15" t="s">
        <v>2053</v>
      </c>
      <c r="M417" s="15" t="s">
        <v>2012</v>
      </c>
      <c r="N417" s="37" t="s">
        <v>2214</v>
      </c>
      <c r="O417" s="15" t="s">
        <v>2215</v>
      </c>
      <c r="P417" s="38">
        <v>30.8</v>
      </c>
      <c r="Q417" s="80" t="s">
        <v>42</v>
      </c>
      <c r="R417" s="30">
        <v>30.8</v>
      </c>
      <c r="S417" s="30"/>
      <c r="T417" s="109" t="s">
        <v>2216</v>
      </c>
    </row>
    <row r="418" s="1" customFormat="1" ht="33.75" spans="1:20">
      <c r="A418" s="26">
        <v>392</v>
      </c>
      <c r="B418" s="15" t="s">
        <v>2046</v>
      </c>
      <c r="C418" s="15" t="s">
        <v>2047</v>
      </c>
      <c r="D418" s="15" t="s">
        <v>2048</v>
      </c>
      <c r="E418" s="26" t="s">
        <v>657</v>
      </c>
      <c r="F418" s="26" t="s">
        <v>685</v>
      </c>
      <c r="G418" s="18" t="s">
        <v>2217</v>
      </c>
      <c r="H418" s="15" t="s">
        <v>2218</v>
      </c>
      <c r="I418" s="15" t="s">
        <v>38</v>
      </c>
      <c r="J418" s="108">
        <v>44986</v>
      </c>
      <c r="K418" s="108">
        <v>45170</v>
      </c>
      <c r="L418" s="26" t="s">
        <v>2053</v>
      </c>
      <c r="M418" s="15" t="s">
        <v>2012</v>
      </c>
      <c r="N418" s="37" t="s">
        <v>2219</v>
      </c>
      <c r="O418" s="59" t="s">
        <v>2220</v>
      </c>
      <c r="P418" s="63">
        <v>12</v>
      </c>
      <c r="Q418" s="80" t="s">
        <v>42</v>
      </c>
      <c r="R418" s="92">
        <v>12</v>
      </c>
      <c r="S418" s="30"/>
      <c r="T418" s="109" t="s">
        <v>2221</v>
      </c>
    </row>
    <row r="419" s="1" customFormat="1" ht="33.75" spans="1:20">
      <c r="A419" s="26">
        <v>393</v>
      </c>
      <c r="B419" s="15" t="s">
        <v>2046</v>
      </c>
      <c r="C419" s="15" t="s">
        <v>2047</v>
      </c>
      <c r="D419" s="15" t="s">
        <v>2048</v>
      </c>
      <c r="E419" s="15" t="s">
        <v>201</v>
      </c>
      <c r="F419" s="15" t="s">
        <v>2222</v>
      </c>
      <c r="G419" s="18" t="s">
        <v>2223</v>
      </c>
      <c r="H419" s="15" t="s">
        <v>2224</v>
      </c>
      <c r="I419" s="15" t="s">
        <v>38</v>
      </c>
      <c r="J419" s="31" t="s">
        <v>134</v>
      </c>
      <c r="K419" s="31" t="s">
        <v>345</v>
      </c>
      <c r="L419" s="15" t="s">
        <v>2053</v>
      </c>
      <c r="M419" s="15" t="s">
        <v>1684</v>
      </c>
      <c r="N419" s="37" t="s">
        <v>2225</v>
      </c>
      <c r="O419" s="15" t="s">
        <v>2226</v>
      </c>
      <c r="P419" s="38">
        <v>22</v>
      </c>
      <c r="Q419" s="80" t="s">
        <v>42</v>
      </c>
      <c r="R419" s="30">
        <v>22</v>
      </c>
      <c r="S419" s="30"/>
      <c r="T419" s="69" t="s">
        <v>2227</v>
      </c>
    </row>
    <row r="420" s="1" customFormat="1" ht="33.75" spans="1:20">
      <c r="A420" s="26">
        <v>394</v>
      </c>
      <c r="B420" s="15" t="s">
        <v>2046</v>
      </c>
      <c r="C420" s="15" t="s">
        <v>2047</v>
      </c>
      <c r="D420" s="15" t="s">
        <v>2048</v>
      </c>
      <c r="E420" s="15" t="s">
        <v>201</v>
      </c>
      <c r="F420" s="15" t="s">
        <v>2222</v>
      </c>
      <c r="G420" s="18" t="s">
        <v>2228</v>
      </c>
      <c r="H420" s="15" t="s">
        <v>2229</v>
      </c>
      <c r="I420" s="15" t="s">
        <v>38</v>
      </c>
      <c r="J420" s="31" t="s">
        <v>134</v>
      </c>
      <c r="K420" s="31" t="s">
        <v>345</v>
      </c>
      <c r="L420" s="15" t="s">
        <v>2053</v>
      </c>
      <c r="M420" s="15" t="s">
        <v>1684</v>
      </c>
      <c r="N420" s="37" t="s">
        <v>2230</v>
      </c>
      <c r="O420" s="15" t="s">
        <v>2231</v>
      </c>
      <c r="P420" s="38">
        <v>28</v>
      </c>
      <c r="Q420" s="80" t="s">
        <v>42</v>
      </c>
      <c r="R420" s="30">
        <v>28</v>
      </c>
      <c r="S420" s="30"/>
      <c r="T420" s="69" t="s">
        <v>2232</v>
      </c>
    </row>
    <row r="421" s="1" customFormat="1" ht="33.75" spans="1:20">
      <c r="A421" s="26">
        <v>395</v>
      </c>
      <c r="B421" s="15" t="s">
        <v>2046</v>
      </c>
      <c r="C421" s="15" t="s">
        <v>2047</v>
      </c>
      <c r="D421" s="15" t="s">
        <v>2048</v>
      </c>
      <c r="E421" s="15" t="s">
        <v>201</v>
      </c>
      <c r="F421" s="15" t="s">
        <v>202</v>
      </c>
      <c r="G421" s="18" t="s">
        <v>2233</v>
      </c>
      <c r="H421" s="15" t="s">
        <v>2234</v>
      </c>
      <c r="I421" s="15" t="s">
        <v>77</v>
      </c>
      <c r="J421" s="31" t="s">
        <v>134</v>
      </c>
      <c r="K421" s="31" t="s">
        <v>345</v>
      </c>
      <c r="L421" s="15" t="s">
        <v>2053</v>
      </c>
      <c r="M421" s="15" t="s">
        <v>1684</v>
      </c>
      <c r="N421" s="37" t="s">
        <v>2235</v>
      </c>
      <c r="O421" s="15" t="s">
        <v>2236</v>
      </c>
      <c r="P421" s="38">
        <v>7.5</v>
      </c>
      <c r="Q421" s="80" t="s">
        <v>42</v>
      </c>
      <c r="R421" s="30">
        <v>7.5</v>
      </c>
      <c r="S421" s="30"/>
      <c r="T421" s="69" t="s">
        <v>2237</v>
      </c>
    </row>
    <row r="422" s="1" customFormat="1" ht="33.75" spans="1:20">
      <c r="A422" s="26">
        <v>396</v>
      </c>
      <c r="B422" s="15" t="s">
        <v>2046</v>
      </c>
      <c r="C422" s="15" t="s">
        <v>2047</v>
      </c>
      <c r="D422" s="15" t="s">
        <v>2048</v>
      </c>
      <c r="E422" s="15" t="s">
        <v>201</v>
      </c>
      <c r="F422" s="15" t="s">
        <v>202</v>
      </c>
      <c r="G422" s="18" t="s">
        <v>2238</v>
      </c>
      <c r="H422" s="15" t="s">
        <v>2239</v>
      </c>
      <c r="I422" s="15" t="s">
        <v>38</v>
      </c>
      <c r="J422" s="31" t="s">
        <v>134</v>
      </c>
      <c r="K422" s="31" t="s">
        <v>345</v>
      </c>
      <c r="L422" s="15" t="s">
        <v>2053</v>
      </c>
      <c r="M422" s="15" t="s">
        <v>1684</v>
      </c>
      <c r="N422" s="37" t="s">
        <v>2240</v>
      </c>
      <c r="O422" s="15" t="s">
        <v>174</v>
      </c>
      <c r="P422" s="38">
        <v>5</v>
      </c>
      <c r="Q422" s="80" t="s">
        <v>42</v>
      </c>
      <c r="R422" s="30">
        <v>5</v>
      </c>
      <c r="S422" s="30"/>
      <c r="T422" s="69" t="s">
        <v>2241</v>
      </c>
    </row>
    <row r="423" s="1" customFormat="1" ht="33.75" spans="1:20">
      <c r="A423" s="26">
        <v>397</v>
      </c>
      <c r="B423" s="15" t="s">
        <v>2046</v>
      </c>
      <c r="C423" s="15" t="s">
        <v>2047</v>
      </c>
      <c r="D423" s="15" t="s">
        <v>2048</v>
      </c>
      <c r="E423" s="15" t="s">
        <v>201</v>
      </c>
      <c r="F423" s="15" t="s">
        <v>202</v>
      </c>
      <c r="G423" s="18" t="s">
        <v>2242</v>
      </c>
      <c r="H423" s="15" t="s">
        <v>2243</v>
      </c>
      <c r="I423" s="15" t="s">
        <v>38</v>
      </c>
      <c r="J423" s="31" t="s">
        <v>134</v>
      </c>
      <c r="K423" s="31" t="s">
        <v>345</v>
      </c>
      <c r="L423" s="15" t="s">
        <v>2053</v>
      </c>
      <c r="M423" s="15" t="s">
        <v>1684</v>
      </c>
      <c r="N423" s="37" t="s">
        <v>2244</v>
      </c>
      <c r="O423" s="15" t="s">
        <v>2245</v>
      </c>
      <c r="P423" s="38">
        <v>19.5</v>
      </c>
      <c r="Q423" s="80" t="s">
        <v>42</v>
      </c>
      <c r="R423" s="30">
        <v>19.5</v>
      </c>
      <c r="S423" s="30"/>
      <c r="T423" s="69" t="s">
        <v>2246</v>
      </c>
    </row>
    <row r="424" s="1" customFormat="1" ht="33.75" spans="1:20">
      <c r="A424" s="26">
        <v>398</v>
      </c>
      <c r="B424" s="15" t="s">
        <v>2046</v>
      </c>
      <c r="C424" s="15" t="s">
        <v>2047</v>
      </c>
      <c r="D424" s="15" t="s">
        <v>2048</v>
      </c>
      <c r="E424" s="15" t="s">
        <v>201</v>
      </c>
      <c r="F424" s="15" t="s">
        <v>202</v>
      </c>
      <c r="G424" s="18" t="s">
        <v>2247</v>
      </c>
      <c r="H424" s="15" t="s">
        <v>2248</v>
      </c>
      <c r="I424" s="15" t="s">
        <v>38</v>
      </c>
      <c r="J424" s="31" t="s">
        <v>134</v>
      </c>
      <c r="K424" s="31" t="s">
        <v>345</v>
      </c>
      <c r="L424" s="15" t="s">
        <v>2053</v>
      </c>
      <c r="M424" s="15" t="s">
        <v>1684</v>
      </c>
      <c r="N424" s="37" t="s">
        <v>2249</v>
      </c>
      <c r="O424" s="15" t="s">
        <v>2250</v>
      </c>
      <c r="P424" s="38">
        <v>18</v>
      </c>
      <c r="Q424" s="80" t="s">
        <v>42</v>
      </c>
      <c r="R424" s="30">
        <v>18</v>
      </c>
      <c r="S424" s="30"/>
      <c r="T424" s="69" t="s">
        <v>2251</v>
      </c>
    </row>
    <row r="425" s="1" customFormat="1" ht="33.75" spans="1:20">
      <c r="A425" s="26">
        <v>399</v>
      </c>
      <c r="B425" s="15" t="s">
        <v>2046</v>
      </c>
      <c r="C425" s="15" t="s">
        <v>2047</v>
      </c>
      <c r="D425" s="15" t="s">
        <v>2048</v>
      </c>
      <c r="E425" s="15" t="s">
        <v>201</v>
      </c>
      <c r="F425" s="15" t="s">
        <v>2252</v>
      </c>
      <c r="G425" s="18" t="s">
        <v>2253</v>
      </c>
      <c r="H425" s="15" t="s">
        <v>2254</v>
      </c>
      <c r="I425" s="15" t="s">
        <v>38</v>
      </c>
      <c r="J425" s="31" t="s">
        <v>134</v>
      </c>
      <c r="K425" s="31" t="s">
        <v>345</v>
      </c>
      <c r="L425" s="15" t="s">
        <v>2053</v>
      </c>
      <c r="M425" s="15" t="s">
        <v>1684</v>
      </c>
      <c r="N425" s="37" t="s">
        <v>2255</v>
      </c>
      <c r="O425" s="15" t="s">
        <v>2256</v>
      </c>
      <c r="P425" s="38">
        <v>100</v>
      </c>
      <c r="Q425" s="80" t="s">
        <v>42</v>
      </c>
      <c r="R425" s="30">
        <v>100</v>
      </c>
      <c r="S425" s="30"/>
      <c r="T425" s="69" t="s">
        <v>2257</v>
      </c>
    </row>
    <row r="426" s="1" customFormat="1" ht="33.75" spans="1:20">
      <c r="A426" s="26">
        <v>400</v>
      </c>
      <c r="B426" s="15" t="s">
        <v>2046</v>
      </c>
      <c r="C426" s="31" t="s">
        <v>2047</v>
      </c>
      <c r="D426" s="31" t="s">
        <v>2048</v>
      </c>
      <c r="E426" s="31" t="s">
        <v>295</v>
      </c>
      <c r="F426" s="31" t="s">
        <v>2258</v>
      </c>
      <c r="G426" s="18" t="s">
        <v>2259</v>
      </c>
      <c r="H426" s="31" t="s">
        <v>2260</v>
      </c>
      <c r="I426" s="31" t="s">
        <v>38</v>
      </c>
      <c r="J426" s="39">
        <v>44958</v>
      </c>
      <c r="K426" s="39">
        <v>45108</v>
      </c>
      <c r="L426" s="31" t="s">
        <v>2053</v>
      </c>
      <c r="M426" s="31" t="s">
        <v>299</v>
      </c>
      <c r="N426" s="69" t="s">
        <v>2261</v>
      </c>
      <c r="O426" s="31" t="s">
        <v>2262</v>
      </c>
      <c r="P426" s="71">
        <v>3.15</v>
      </c>
      <c r="Q426" s="80" t="s">
        <v>42</v>
      </c>
      <c r="R426" s="30">
        <v>3.15</v>
      </c>
      <c r="S426" s="30"/>
      <c r="T426" s="69" t="s">
        <v>2263</v>
      </c>
    </row>
    <row r="427" s="1" customFormat="1" ht="33.75" spans="1:20">
      <c r="A427" s="26">
        <v>401</v>
      </c>
      <c r="B427" s="15" t="s">
        <v>2046</v>
      </c>
      <c r="C427" s="31" t="s">
        <v>2047</v>
      </c>
      <c r="D427" s="15" t="s">
        <v>2048</v>
      </c>
      <c r="E427" s="31" t="s">
        <v>295</v>
      </c>
      <c r="F427" s="31" t="s">
        <v>315</v>
      </c>
      <c r="G427" s="18" t="s">
        <v>2264</v>
      </c>
      <c r="H427" s="31" t="s">
        <v>2265</v>
      </c>
      <c r="I427" s="31" t="s">
        <v>38</v>
      </c>
      <c r="J427" s="39">
        <v>44986</v>
      </c>
      <c r="K427" s="39">
        <v>45108</v>
      </c>
      <c r="L427" s="17" t="s">
        <v>2053</v>
      </c>
      <c r="M427" s="31" t="s">
        <v>299</v>
      </c>
      <c r="N427" s="69" t="s">
        <v>2266</v>
      </c>
      <c r="O427" s="31" t="s">
        <v>2102</v>
      </c>
      <c r="P427" s="70">
        <v>6.7</v>
      </c>
      <c r="Q427" s="80" t="s">
        <v>42</v>
      </c>
      <c r="R427" s="30">
        <v>6.7</v>
      </c>
      <c r="S427" s="30"/>
      <c r="T427" s="69" t="s">
        <v>2267</v>
      </c>
    </row>
    <row r="428" s="1" customFormat="1" ht="33.75" spans="1:20">
      <c r="A428" s="26">
        <v>402</v>
      </c>
      <c r="B428" s="15" t="s">
        <v>2046</v>
      </c>
      <c r="C428" s="15" t="s">
        <v>2047</v>
      </c>
      <c r="D428" s="15" t="s">
        <v>2048</v>
      </c>
      <c r="E428" s="15" t="s">
        <v>154</v>
      </c>
      <c r="F428" s="15" t="s">
        <v>2268</v>
      </c>
      <c r="G428" s="18" t="s">
        <v>2269</v>
      </c>
      <c r="H428" s="17" t="s">
        <v>2270</v>
      </c>
      <c r="I428" s="15" t="s">
        <v>38</v>
      </c>
      <c r="J428" s="39">
        <v>44986</v>
      </c>
      <c r="K428" s="39">
        <v>45139</v>
      </c>
      <c r="L428" s="15" t="s">
        <v>2053</v>
      </c>
      <c r="M428" s="15" t="s">
        <v>442</v>
      </c>
      <c r="N428" s="65" t="s">
        <v>2271</v>
      </c>
      <c r="O428" s="15" t="s">
        <v>2272</v>
      </c>
      <c r="P428" s="38">
        <v>40</v>
      </c>
      <c r="Q428" s="80" t="s">
        <v>42</v>
      </c>
      <c r="R428" s="30">
        <v>40</v>
      </c>
      <c r="S428" s="30"/>
      <c r="T428" s="37" t="s">
        <v>2273</v>
      </c>
    </row>
    <row r="429" s="1" customFormat="1" ht="56.25" spans="1:20">
      <c r="A429" s="26">
        <v>403</v>
      </c>
      <c r="B429" s="15" t="s">
        <v>2046</v>
      </c>
      <c r="C429" s="15" t="s">
        <v>2047</v>
      </c>
      <c r="D429" s="15" t="s">
        <v>2048</v>
      </c>
      <c r="E429" s="15" t="s">
        <v>154</v>
      </c>
      <c r="F429" s="15" t="s">
        <v>2274</v>
      </c>
      <c r="G429" s="18" t="s">
        <v>2275</v>
      </c>
      <c r="H429" s="17" t="s">
        <v>2276</v>
      </c>
      <c r="I429" s="15" t="s">
        <v>38</v>
      </c>
      <c r="J429" s="39">
        <v>44927</v>
      </c>
      <c r="K429" s="39">
        <v>45200</v>
      </c>
      <c r="L429" s="15" t="s">
        <v>2053</v>
      </c>
      <c r="M429" s="15" t="s">
        <v>442</v>
      </c>
      <c r="N429" s="65" t="s">
        <v>2277</v>
      </c>
      <c r="O429" s="17" t="s">
        <v>2102</v>
      </c>
      <c r="P429" s="38">
        <v>29.25</v>
      </c>
      <c r="Q429" s="80" t="s">
        <v>42</v>
      </c>
      <c r="R429" s="30">
        <v>29.25</v>
      </c>
      <c r="S429" s="30"/>
      <c r="T429" s="37" t="s">
        <v>2278</v>
      </c>
    </row>
    <row r="430" s="1" customFormat="1" ht="33.75" spans="1:20">
      <c r="A430" s="26">
        <v>404</v>
      </c>
      <c r="B430" s="15" t="s">
        <v>2046</v>
      </c>
      <c r="C430" s="15" t="s">
        <v>2047</v>
      </c>
      <c r="D430" s="15" t="s">
        <v>2048</v>
      </c>
      <c r="E430" s="15" t="s">
        <v>154</v>
      </c>
      <c r="F430" s="15" t="s">
        <v>2274</v>
      </c>
      <c r="G430" s="18" t="s">
        <v>2279</v>
      </c>
      <c r="H430" s="17" t="s">
        <v>2280</v>
      </c>
      <c r="I430" s="15" t="s">
        <v>38</v>
      </c>
      <c r="J430" s="39">
        <v>44927</v>
      </c>
      <c r="K430" s="39">
        <v>45200</v>
      </c>
      <c r="L430" s="15" t="s">
        <v>2053</v>
      </c>
      <c r="M430" s="15" t="s">
        <v>442</v>
      </c>
      <c r="N430" s="65" t="s">
        <v>2281</v>
      </c>
      <c r="O430" s="17" t="s">
        <v>2282</v>
      </c>
      <c r="P430" s="38">
        <v>15.75</v>
      </c>
      <c r="Q430" s="80" t="s">
        <v>42</v>
      </c>
      <c r="R430" s="30">
        <v>15.75</v>
      </c>
      <c r="S430" s="30"/>
      <c r="T430" s="37" t="s">
        <v>2283</v>
      </c>
    </row>
    <row r="431" s="1" customFormat="1" ht="33.75" spans="1:20">
      <c r="A431" s="26">
        <v>405</v>
      </c>
      <c r="B431" s="15" t="s">
        <v>2046</v>
      </c>
      <c r="C431" s="15" t="s">
        <v>2047</v>
      </c>
      <c r="D431" s="15" t="s">
        <v>2048</v>
      </c>
      <c r="E431" s="15" t="s">
        <v>154</v>
      </c>
      <c r="F431" s="15" t="s">
        <v>2274</v>
      </c>
      <c r="G431" s="18" t="s">
        <v>2284</v>
      </c>
      <c r="H431" s="17" t="s">
        <v>2285</v>
      </c>
      <c r="I431" s="15" t="s">
        <v>38</v>
      </c>
      <c r="J431" s="39">
        <v>44927</v>
      </c>
      <c r="K431" s="39">
        <v>45200</v>
      </c>
      <c r="L431" s="15" t="s">
        <v>2053</v>
      </c>
      <c r="M431" s="15" t="s">
        <v>442</v>
      </c>
      <c r="N431" s="65" t="s">
        <v>2286</v>
      </c>
      <c r="O431" s="17" t="s">
        <v>2287</v>
      </c>
      <c r="P431" s="38">
        <v>5</v>
      </c>
      <c r="Q431" s="80" t="s">
        <v>42</v>
      </c>
      <c r="R431" s="30">
        <v>5</v>
      </c>
      <c r="S431" s="30"/>
      <c r="T431" s="37" t="s">
        <v>2288</v>
      </c>
    </row>
    <row r="432" s="1" customFormat="1" ht="33.75" spans="1:20">
      <c r="A432" s="26">
        <v>406</v>
      </c>
      <c r="B432" s="15" t="s">
        <v>2046</v>
      </c>
      <c r="C432" s="15" t="s">
        <v>2047</v>
      </c>
      <c r="D432" s="15" t="s">
        <v>2048</v>
      </c>
      <c r="E432" s="15" t="s">
        <v>154</v>
      </c>
      <c r="F432" s="15" t="s">
        <v>840</v>
      </c>
      <c r="G432" s="18" t="s">
        <v>2289</v>
      </c>
      <c r="H432" s="15" t="s">
        <v>2290</v>
      </c>
      <c r="I432" s="15" t="s">
        <v>38</v>
      </c>
      <c r="J432" s="39">
        <v>44927</v>
      </c>
      <c r="K432" s="39">
        <v>45200</v>
      </c>
      <c r="L432" s="15" t="s">
        <v>2053</v>
      </c>
      <c r="M432" s="15" t="s">
        <v>442</v>
      </c>
      <c r="N432" s="37" t="s">
        <v>2291</v>
      </c>
      <c r="O432" s="15" t="s">
        <v>2292</v>
      </c>
      <c r="P432" s="38">
        <f>SUM(R432:S432)</f>
        <v>49.5</v>
      </c>
      <c r="Q432" s="80" t="s">
        <v>42</v>
      </c>
      <c r="R432" s="30">
        <v>43</v>
      </c>
      <c r="S432" s="30">
        <v>6.5</v>
      </c>
      <c r="T432" s="37" t="s">
        <v>2293</v>
      </c>
    </row>
    <row r="433" s="1" customFormat="1" ht="45" spans="1:20">
      <c r="A433" s="26">
        <v>407</v>
      </c>
      <c r="B433" s="15" t="s">
        <v>2046</v>
      </c>
      <c r="C433" s="15" t="s">
        <v>2047</v>
      </c>
      <c r="D433" s="15" t="s">
        <v>2048</v>
      </c>
      <c r="E433" s="15" t="s">
        <v>154</v>
      </c>
      <c r="F433" s="15" t="s">
        <v>2294</v>
      </c>
      <c r="G433" s="18" t="s">
        <v>2295</v>
      </c>
      <c r="H433" s="15" t="s">
        <v>2296</v>
      </c>
      <c r="I433" s="15" t="s">
        <v>38</v>
      </c>
      <c r="J433" s="39">
        <v>44986</v>
      </c>
      <c r="K433" s="39">
        <v>45139</v>
      </c>
      <c r="L433" s="15" t="s">
        <v>2053</v>
      </c>
      <c r="M433" s="15" t="s">
        <v>442</v>
      </c>
      <c r="N433" s="89" t="s">
        <v>2297</v>
      </c>
      <c r="O433" s="23" t="s">
        <v>2298</v>
      </c>
      <c r="P433" s="145">
        <v>79.65</v>
      </c>
      <c r="Q433" s="80" t="s">
        <v>42</v>
      </c>
      <c r="R433" s="151">
        <v>43.5</v>
      </c>
      <c r="S433" s="151">
        <v>36.15</v>
      </c>
      <c r="T433" s="37" t="s">
        <v>2299</v>
      </c>
    </row>
    <row r="434" s="1" customFormat="1" ht="33.75" spans="1:20">
      <c r="A434" s="26">
        <v>408</v>
      </c>
      <c r="B434" s="15" t="s">
        <v>2046</v>
      </c>
      <c r="C434" s="15" t="s">
        <v>2047</v>
      </c>
      <c r="D434" s="15" t="s">
        <v>2048</v>
      </c>
      <c r="E434" s="15" t="s">
        <v>154</v>
      </c>
      <c r="F434" s="15" t="s">
        <v>923</v>
      </c>
      <c r="G434" s="18" t="s">
        <v>2300</v>
      </c>
      <c r="H434" s="15" t="s">
        <v>2301</v>
      </c>
      <c r="I434" s="15" t="s">
        <v>38</v>
      </c>
      <c r="J434" s="39">
        <v>45047</v>
      </c>
      <c r="K434" s="39">
        <v>45139</v>
      </c>
      <c r="L434" s="15" t="s">
        <v>2053</v>
      </c>
      <c r="M434" s="15" t="s">
        <v>442</v>
      </c>
      <c r="N434" s="37" t="s">
        <v>2302</v>
      </c>
      <c r="O434" s="72" t="s">
        <v>2303</v>
      </c>
      <c r="P434" s="38">
        <v>20</v>
      </c>
      <c r="Q434" s="80" t="s">
        <v>42</v>
      </c>
      <c r="R434" s="30">
        <v>20</v>
      </c>
      <c r="S434" s="30"/>
      <c r="T434" s="37" t="s">
        <v>2304</v>
      </c>
    </row>
    <row r="435" s="1" customFormat="1" ht="33.75" spans="1:20">
      <c r="A435" s="26">
        <v>409</v>
      </c>
      <c r="B435" s="15" t="s">
        <v>2046</v>
      </c>
      <c r="C435" s="15" t="s">
        <v>2047</v>
      </c>
      <c r="D435" s="15" t="s">
        <v>2048</v>
      </c>
      <c r="E435" s="15" t="s">
        <v>154</v>
      </c>
      <c r="F435" s="15" t="s">
        <v>923</v>
      </c>
      <c r="G435" s="18" t="s">
        <v>2305</v>
      </c>
      <c r="H435" s="15" t="s">
        <v>2306</v>
      </c>
      <c r="I435" s="15" t="s">
        <v>38</v>
      </c>
      <c r="J435" s="39">
        <v>45047</v>
      </c>
      <c r="K435" s="39">
        <v>45139</v>
      </c>
      <c r="L435" s="15" t="s">
        <v>2053</v>
      </c>
      <c r="M435" s="15" t="s">
        <v>442</v>
      </c>
      <c r="N435" s="65" t="s">
        <v>2307</v>
      </c>
      <c r="O435" s="72" t="s">
        <v>2308</v>
      </c>
      <c r="P435" s="38">
        <v>30</v>
      </c>
      <c r="Q435" s="80" t="s">
        <v>42</v>
      </c>
      <c r="R435" s="30">
        <v>30</v>
      </c>
      <c r="S435" s="30"/>
      <c r="T435" s="37" t="s">
        <v>2309</v>
      </c>
    </row>
    <row r="436" s="1" customFormat="1" ht="45" spans="1:20">
      <c r="A436" s="26">
        <v>410</v>
      </c>
      <c r="B436" s="15" t="s">
        <v>2046</v>
      </c>
      <c r="C436" s="15" t="s">
        <v>2047</v>
      </c>
      <c r="D436" s="15" t="s">
        <v>2048</v>
      </c>
      <c r="E436" s="15" t="s">
        <v>154</v>
      </c>
      <c r="F436" s="17" t="s">
        <v>851</v>
      </c>
      <c r="G436" s="18" t="s">
        <v>2310</v>
      </c>
      <c r="H436" s="17" t="s">
        <v>2311</v>
      </c>
      <c r="I436" s="17" t="s">
        <v>77</v>
      </c>
      <c r="J436" s="39">
        <v>45078</v>
      </c>
      <c r="K436" s="39">
        <v>45261</v>
      </c>
      <c r="L436" s="15" t="s">
        <v>2053</v>
      </c>
      <c r="M436" s="15" t="s">
        <v>442</v>
      </c>
      <c r="N436" s="37" t="s">
        <v>2312</v>
      </c>
      <c r="O436" s="15" t="s">
        <v>2313</v>
      </c>
      <c r="P436" s="40">
        <v>100</v>
      </c>
      <c r="Q436" s="80" t="s">
        <v>42</v>
      </c>
      <c r="R436" s="80">
        <v>100</v>
      </c>
      <c r="S436" s="80"/>
      <c r="T436" s="37" t="s">
        <v>2314</v>
      </c>
    </row>
    <row r="437" s="1" customFormat="1" ht="33.75" spans="1:20">
      <c r="A437" s="26">
        <v>411</v>
      </c>
      <c r="B437" s="15" t="s">
        <v>2046</v>
      </c>
      <c r="C437" s="15" t="s">
        <v>2047</v>
      </c>
      <c r="D437" s="15" t="s">
        <v>2048</v>
      </c>
      <c r="E437" s="15" t="s">
        <v>154</v>
      </c>
      <c r="F437" s="15" t="s">
        <v>873</v>
      </c>
      <c r="G437" s="18" t="s">
        <v>2315</v>
      </c>
      <c r="H437" s="17" t="s">
        <v>2316</v>
      </c>
      <c r="I437" s="15" t="s">
        <v>38</v>
      </c>
      <c r="J437" s="39">
        <v>45047</v>
      </c>
      <c r="K437" s="39">
        <v>45200</v>
      </c>
      <c r="L437" s="15" t="s">
        <v>2053</v>
      </c>
      <c r="M437" s="15" t="s">
        <v>442</v>
      </c>
      <c r="N437" s="65" t="s">
        <v>2317</v>
      </c>
      <c r="O437" s="15" t="s">
        <v>2318</v>
      </c>
      <c r="P437" s="42">
        <v>8</v>
      </c>
      <c r="Q437" s="80" t="s">
        <v>42</v>
      </c>
      <c r="R437" s="30">
        <v>8</v>
      </c>
      <c r="S437" s="30"/>
      <c r="T437" s="37" t="s">
        <v>2319</v>
      </c>
    </row>
    <row r="438" s="1" customFormat="1" ht="45" spans="1:20">
      <c r="A438" s="26">
        <v>412</v>
      </c>
      <c r="B438" s="15" t="s">
        <v>2046</v>
      </c>
      <c r="C438" s="15" t="s">
        <v>2047</v>
      </c>
      <c r="D438" s="15" t="s">
        <v>2048</v>
      </c>
      <c r="E438" s="15" t="s">
        <v>154</v>
      </c>
      <c r="F438" s="15" t="s">
        <v>361</v>
      </c>
      <c r="G438" s="18" t="s">
        <v>2320</v>
      </c>
      <c r="H438" s="17" t="s">
        <v>2321</v>
      </c>
      <c r="I438" s="15" t="s">
        <v>38</v>
      </c>
      <c r="J438" s="39">
        <v>45078</v>
      </c>
      <c r="K438" s="39">
        <v>45170</v>
      </c>
      <c r="L438" s="15" t="s">
        <v>2053</v>
      </c>
      <c r="M438" s="15" t="s">
        <v>442</v>
      </c>
      <c r="N438" s="65" t="s">
        <v>2322</v>
      </c>
      <c r="O438" s="15" t="s">
        <v>2318</v>
      </c>
      <c r="P438" s="42">
        <v>40</v>
      </c>
      <c r="Q438" s="80" t="s">
        <v>42</v>
      </c>
      <c r="R438" s="30">
        <v>30</v>
      </c>
      <c r="S438" s="30">
        <v>10</v>
      </c>
      <c r="T438" s="37" t="s">
        <v>2323</v>
      </c>
    </row>
    <row r="439" s="1" customFormat="1" ht="33.75" spans="1:20">
      <c r="A439" s="26">
        <v>413</v>
      </c>
      <c r="B439" s="17" t="s">
        <v>2046</v>
      </c>
      <c r="C439" s="15" t="s">
        <v>2047</v>
      </c>
      <c r="D439" s="15" t="s">
        <v>2048</v>
      </c>
      <c r="E439" s="15" t="s">
        <v>1505</v>
      </c>
      <c r="F439" s="15" t="s">
        <v>2324</v>
      </c>
      <c r="G439" s="18" t="s">
        <v>2325</v>
      </c>
      <c r="H439" s="15" t="s">
        <v>2326</v>
      </c>
      <c r="I439" s="15" t="s">
        <v>38</v>
      </c>
      <c r="J439" s="31" t="s">
        <v>134</v>
      </c>
      <c r="K439" s="39">
        <v>45107</v>
      </c>
      <c r="L439" s="15" t="s">
        <v>2053</v>
      </c>
      <c r="M439" s="15" t="s">
        <v>1972</v>
      </c>
      <c r="N439" s="65" t="s">
        <v>2327</v>
      </c>
      <c r="O439" s="72" t="s">
        <v>2328</v>
      </c>
      <c r="P439" s="38">
        <v>33.6</v>
      </c>
      <c r="Q439" s="80" t="s">
        <v>42</v>
      </c>
      <c r="R439" s="30">
        <v>33.6</v>
      </c>
      <c r="S439" s="30"/>
      <c r="T439" s="37" t="s">
        <v>2329</v>
      </c>
    </row>
    <row r="440" s="1" customFormat="1" ht="45" spans="1:20">
      <c r="A440" s="26">
        <v>414</v>
      </c>
      <c r="B440" s="17" t="s">
        <v>2046</v>
      </c>
      <c r="C440" s="15" t="s">
        <v>2047</v>
      </c>
      <c r="D440" s="15" t="s">
        <v>2048</v>
      </c>
      <c r="E440" s="15" t="s">
        <v>1505</v>
      </c>
      <c r="F440" s="15" t="s">
        <v>2330</v>
      </c>
      <c r="G440" s="18" t="s">
        <v>2331</v>
      </c>
      <c r="H440" s="15" t="s">
        <v>2332</v>
      </c>
      <c r="I440" s="15" t="s">
        <v>38</v>
      </c>
      <c r="J440" s="31" t="s">
        <v>134</v>
      </c>
      <c r="K440" s="39">
        <v>45108</v>
      </c>
      <c r="L440" s="15" t="s">
        <v>2053</v>
      </c>
      <c r="M440" s="15" t="s">
        <v>1972</v>
      </c>
      <c r="N440" s="65" t="s">
        <v>2333</v>
      </c>
      <c r="O440" s="72" t="s">
        <v>2334</v>
      </c>
      <c r="P440" s="38">
        <v>43</v>
      </c>
      <c r="Q440" s="80" t="s">
        <v>42</v>
      </c>
      <c r="R440" s="30">
        <v>43</v>
      </c>
      <c r="S440" s="30"/>
      <c r="T440" s="37" t="s">
        <v>2335</v>
      </c>
    </row>
    <row r="441" s="1" customFormat="1" ht="45" spans="1:20">
      <c r="A441" s="26">
        <v>415</v>
      </c>
      <c r="B441" s="15" t="s">
        <v>2046</v>
      </c>
      <c r="C441" s="15" t="s">
        <v>2047</v>
      </c>
      <c r="D441" s="15" t="s">
        <v>2048</v>
      </c>
      <c r="E441" s="133" t="s">
        <v>231</v>
      </c>
      <c r="F441" s="133" t="s">
        <v>2336</v>
      </c>
      <c r="G441" s="18" t="s">
        <v>2337</v>
      </c>
      <c r="H441" s="134" t="s">
        <v>2338</v>
      </c>
      <c r="I441" s="133" t="s">
        <v>282</v>
      </c>
      <c r="J441" s="39">
        <v>44958</v>
      </c>
      <c r="K441" s="39">
        <v>45047</v>
      </c>
      <c r="L441" s="133" t="s">
        <v>2053</v>
      </c>
      <c r="M441" s="15" t="s">
        <v>1993</v>
      </c>
      <c r="N441" s="37" t="s">
        <v>2339</v>
      </c>
      <c r="O441" s="15" t="s">
        <v>2340</v>
      </c>
      <c r="P441" s="146">
        <v>5</v>
      </c>
      <c r="Q441" s="80" t="s">
        <v>42</v>
      </c>
      <c r="R441" s="152">
        <v>5</v>
      </c>
      <c r="S441" s="30"/>
      <c r="T441" s="37" t="s">
        <v>2341</v>
      </c>
    </row>
    <row r="442" s="1" customFormat="1" ht="33.75" spans="1:20">
      <c r="A442" s="26">
        <v>416</v>
      </c>
      <c r="B442" s="15" t="s">
        <v>2046</v>
      </c>
      <c r="C442" s="15" t="s">
        <v>2047</v>
      </c>
      <c r="D442" s="15" t="s">
        <v>2048</v>
      </c>
      <c r="E442" s="133" t="s">
        <v>231</v>
      </c>
      <c r="F442" s="133" t="s">
        <v>2342</v>
      </c>
      <c r="G442" s="18" t="s">
        <v>2343</v>
      </c>
      <c r="H442" s="134" t="s">
        <v>2344</v>
      </c>
      <c r="I442" s="133" t="s">
        <v>38</v>
      </c>
      <c r="J442" s="39">
        <v>44958</v>
      </c>
      <c r="K442" s="39">
        <v>45047</v>
      </c>
      <c r="L442" s="133" t="s">
        <v>2053</v>
      </c>
      <c r="M442" s="15" t="s">
        <v>1993</v>
      </c>
      <c r="N442" s="37" t="s">
        <v>2345</v>
      </c>
      <c r="O442" s="15" t="s">
        <v>2346</v>
      </c>
      <c r="P442" s="146">
        <v>19</v>
      </c>
      <c r="Q442" s="80" t="s">
        <v>42</v>
      </c>
      <c r="R442" s="152">
        <v>14</v>
      </c>
      <c r="S442" s="30">
        <v>5</v>
      </c>
      <c r="T442" s="109" t="s">
        <v>2347</v>
      </c>
    </row>
    <row r="443" s="1" customFormat="1" ht="47.25" spans="1:20">
      <c r="A443" s="26">
        <v>417</v>
      </c>
      <c r="B443" s="15" t="s">
        <v>2046</v>
      </c>
      <c r="C443" s="15" t="s">
        <v>2047</v>
      </c>
      <c r="D443" s="15" t="s">
        <v>2048</v>
      </c>
      <c r="E443" s="133" t="s">
        <v>231</v>
      </c>
      <c r="F443" s="133" t="s">
        <v>242</v>
      </c>
      <c r="G443" s="18" t="s">
        <v>2348</v>
      </c>
      <c r="H443" s="134" t="s">
        <v>2349</v>
      </c>
      <c r="I443" s="133" t="s">
        <v>282</v>
      </c>
      <c r="J443" s="39">
        <v>44958</v>
      </c>
      <c r="K443" s="39">
        <v>45047</v>
      </c>
      <c r="L443" s="133" t="s">
        <v>2053</v>
      </c>
      <c r="M443" s="15" t="s">
        <v>1993</v>
      </c>
      <c r="N443" s="37" t="s">
        <v>2350</v>
      </c>
      <c r="O443" s="15" t="s">
        <v>2351</v>
      </c>
      <c r="P443" s="146">
        <v>5</v>
      </c>
      <c r="Q443" s="80" t="s">
        <v>42</v>
      </c>
      <c r="R443" s="152">
        <v>5</v>
      </c>
      <c r="S443" s="30"/>
      <c r="T443" s="37" t="s">
        <v>2352</v>
      </c>
    </row>
    <row r="444" s="1" customFormat="1" ht="45" spans="1:20">
      <c r="A444" s="26">
        <v>418</v>
      </c>
      <c r="B444" s="15" t="s">
        <v>2046</v>
      </c>
      <c r="C444" s="15" t="s">
        <v>2047</v>
      </c>
      <c r="D444" s="15" t="s">
        <v>2048</v>
      </c>
      <c r="E444" s="15" t="s">
        <v>231</v>
      </c>
      <c r="F444" s="15" t="s">
        <v>2353</v>
      </c>
      <c r="G444" s="18" t="s">
        <v>2354</v>
      </c>
      <c r="H444" s="15" t="s">
        <v>2355</v>
      </c>
      <c r="I444" s="15" t="s">
        <v>38</v>
      </c>
      <c r="J444" s="39">
        <v>44958</v>
      </c>
      <c r="K444" s="39">
        <v>45047</v>
      </c>
      <c r="L444" s="15" t="s">
        <v>2053</v>
      </c>
      <c r="M444" s="15" t="s">
        <v>1993</v>
      </c>
      <c r="N444" s="37" t="s">
        <v>2356</v>
      </c>
      <c r="O444" s="15" t="s">
        <v>2357</v>
      </c>
      <c r="P444" s="38">
        <v>12</v>
      </c>
      <c r="Q444" s="80" t="s">
        <v>42</v>
      </c>
      <c r="R444" s="30">
        <v>12</v>
      </c>
      <c r="S444" s="30"/>
      <c r="T444" s="109" t="s">
        <v>2358</v>
      </c>
    </row>
    <row r="445" s="1" customFormat="1" ht="45" spans="1:20">
      <c r="A445" s="26">
        <v>419</v>
      </c>
      <c r="B445" s="15" t="s">
        <v>2046</v>
      </c>
      <c r="C445" s="15" t="s">
        <v>2047</v>
      </c>
      <c r="D445" s="15" t="s">
        <v>2048</v>
      </c>
      <c r="E445" s="15" t="s">
        <v>231</v>
      </c>
      <c r="F445" s="15" t="s">
        <v>2353</v>
      </c>
      <c r="G445" s="18" t="s">
        <v>2359</v>
      </c>
      <c r="H445" s="15" t="s">
        <v>2360</v>
      </c>
      <c r="I445" s="15" t="s">
        <v>38</v>
      </c>
      <c r="J445" s="39">
        <v>44958</v>
      </c>
      <c r="K445" s="39">
        <v>45047</v>
      </c>
      <c r="L445" s="15" t="s">
        <v>2053</v>
      </c>
      <c r="M445" s="15" t="s">
        <v>1993</v>
      </c>
      <c r="N445" s="37" t="s">
        <v>2361</v>
      </c>
      <c r="O445" s="15" t="s">
        <v>2362</v>
      </c>
      <c r="P445" s="38">
        <v>38</v>
      </c>
      <c r="Q445" s="80" t="s">
        <v>42</v>
      </c>
      <c r="R445" s="30">
        <v>38</v>
      </c>
      <c r="S445" s="30"/>
      <c r="T445" s="109" t="s">
        <v>2358</v>
      </c>
    </row>
    <row r="446" s="1" customFormat="1" ht="45" spans="1:20">
      <c r="A446" s="26">
        <v>420</v>
      </c>
      <c r="B446" s="15" t="s">
        <v>2046</v>
      </c>
      <c r="C446" s="15" t="s">
        <v>2047</v>
      </c>
      <c r="D446" s="15" t="s">
        <v>2048</v>
      </c>
      <c r="E446" s="18" t="s">
        <v>231</v>
      </c>
      <c r="F446" s="18" t="s">
        <v>2363</v>
      </c>
      <c r="G446" s="18" t="s">
        <v>2364</v>
      </c>
      <c r="H446" s="18" t="s">
        <v>2365</v>
      </c>
      <c r="I446" s="18" t="s">
        <v>38</v>
      </c>
      <c r="J446" s="39">
        <v>44958</v>
      </c>
      <c r="K446" s="39">
        <v>45047</v>
      </c>
      <c r="L446" s="18" t="s">
        <v>2053</v>
      </c>
      <c r="M446" s="18" t="s">
        <v>1993</v>
      </c>
      <c r="N446" s="106" t="s">
        <v>2366</v>
      </c>
      <c r="O446" s="18" t="s">
        <v>2367</v>
      </c>
      <c r="P446" s="38">
        <v>3</v>
      </c>
      <c r="Q446" s="80" t="s">
        <v>42</v>
      </c>
      <c r="R446" s="30">
        <v>3</v>
      </c>
      <c r="S446" s="30"/>
      <c r="T446" s="109" t="s">
        <v>2368</v>
      </c>
    </row>
    <row r="447" s="1" customFormat="1" ht="11.25" spans="1:20">
      <c r="A447" s="26">
        <v>421</v>
      </c>
      <c r="B447" s="2"/>
      <c r="C447" s="2"/>
      <c r="D447" s="2"/>
      <c r="E447" s="2"/>
      <c r="F447" s="2"/>
      <c r="G447" s="2"/>
      <c r="H447" s="2"/>
      <c r="I447" s="147"/>
      <c r="J447" s="2"/>
      <c r="K447" s="2"/>
      <c r="L447" s="2"/>
      <c r="M447" s="2"/>
      <c r="N447" s="35"/>
      <c r="O447" s="2"/>
      <c r="P447" s="2"/>
      <c r="Q447" s="2"/>
      <c r="R447" s="2"/>
      <c r="S447" s="2"/>
      <c r="T447" s="35"/>
    </row>
    <row r="448" s="1" customFormat="1" ht="45" spans="1:20">
      <c r="A448" s="26">
        <v>422</v>
      </c>
      <c r="B448" s="15" t="s">
        <v>2046</v>
      </c>
      <c r="C448" s="15" t="s">
        <v>2047</v>
      </c>
      <c r="D448" s="15" t="s">
        <v>2048</v>
      </c>
      <c r="E448" s="15" t="s">
        <v>231</v>
      </c>
      <c r="F448" s="15" t="s">
        <v>2369</v>
      </c>
      <c r="G448" s="18" t="s">
        <v>2370</v>
      </c>
      <c r="H448" s="15" t="s">
        <v>2371</v>
      </c>
      <c r="I448" s="15" t="s">
        <v>282</v>
      </c>
      <c r="J448" s="39">
        <v>44986</v>
      </c>
      <c r="K448" s="39">
        <v>45170</v>
      </c>
      <c r="L448" s="133" t="s">
        <v>2053</v>
      </c>
      <c r="M448" s="15" t="s">
        <v>1993</v>
      </c>
      <c r="N448" s="37" t="s">
        <v>2372</v>
      </c>
      <c r="O448" s="15" t="s">
        <v>2373</v>
      </c>
      <c r="P448" s="38">
        <v>10</v>
      </c>
      <c r="Q448" s="80" t="s">
        <v>42</v>
      </c>
      <c r="R448" s="30">
        <v>10</v>
      </c>
      <c r="S448" s="30"/>
      <c r="T448" s="109" t="s">
        <v>2374</v>
      </c>
    </row>
    <row r="449" s="1" customFormat="1" ht="60" customHeight="1" spans="1:20">
      <c r="A449" s="26">
        <v>423</v>
      </c>
      <c r="B449" s="15" t="s">
        <v>2046</v>
      </c>
      <c r="C449" s="15" t="s">
        <v>2047</v>
      </c>
      <c r="D449" s="15" t="s">
        <v>2048</v>
      </c>
      <c r="E449" s="15" t="s">
        <v>231</v>
      </c>
      <c r="F449" s="15" t="s">
        <v>232</v>
      </c>
      <c r="G449" s="18" t="s">
        <v>2375</v>
      </c>
      <c r="H449" s="15" t="s">
        <v>2376</v>
      </c>
      <c r="I449" s="15" t="s">
        <v>282</v>
      </c>
      <c r="J449" s="39">
        <v>44958</v>
      </c>
      <c r="K449" s="39">
        <v>45078</v>
      </c>
      <c r="L449" s="15" t="s">
        <v>2053</v>
      </c>
      <c r="M449" s="15" t="s">
        <v>1993</v>
      </c>
      <c r="N449" s="37" t="s">
        <v>2377</v>
      </c>
      <c r="O449" s="15" t="s">
        <v>2378</v>
      </c>
      <c r="P449" s="38">
        <v>5</v>
      </c>
      <c r="Q449" s="80" t="s">
        <v>42</v>
      </c>
      <c r="R449" s="30">
        <v>5</v>
      </c>
      <c r="S449" s="30"/>
      <c r="T449" s="37" t="s">
        <v>2341</v>
      </c>
    </row>
    <row r="450" s="1" customFormat="1" ht="33.75" spans="1:20">
      <c r="A450" s="26">
        <v>424</v>
      </c>
      <c r="B450" s="15" t="s">
        <v>2046</v>
      </c>
      <c r="C450" s="15" t="s">
        <v>2047</v>
      </c>
      <c r="D450" s="15" t="s">
        <v>2048</v>
      </c>
      <c r="E450" s="15" t="s">
        <v>90</v>
      </c>
      <c r="F450" s="15" t="s">
        <v>2379</v>
      </c>
      <c r="G450" s="18" t="s">
        <v>2380</v>
      </c>
      <c r="H450" s="15" t="s">
        <v>2381</v>
      </c>
      <c r="I450" s="15" t="s">
        <v>38</v>
      </c>
      <c r="J450" s="39">
        <v>44927</v>
      </c>
      <c r="K450" s="39">
        <v>45047</v>
      </c>
      <c r="L450" s="15" t="s">
        <v>2053</v>
      </c>
      <c r="M450" s="15" t="s">
        <v>463</v>
      </c>
      <c r="N450" s="37" t="s">
        <v>2382</v>
      </c>
      <c r="O450" s="15" t="s">
        <v>2383</v>
      </c>
      <c r="P450" s="38">
        <v>19.09</v>
      </c>
      <c r="Q450" s="80" t="s">
        <v>42</v>
      </c>
      <c r="R450" s="30">
        <v>19.09</v>
      </c>
      <c r="S450" s="30"/>
      <c r="T450" s="37" t="s">
        <v>2384</v>
      </c>
    </row>
    <row r="451" s="1" customFormat="1" ht="33.75" spans="1:20">
      <c r="A451" s="26">
        <v>425</v>
      </c>
      <c r="B451" s="15" t="s">
        <v>2046</v>
      </c>
      <c r="C451" s="15" t="s">
        <v>2047</v>
      </c>
      <c r="D451" s="15" t="s">
        <v>2048</v>
      </c>
      <c r="E451" s="15" t="s">
        <v>90</v>
      </c>
      <c r="F451" s="15" t="s">
        <v>2379</v>
      </c>
      <c r="G451" s="18" t="s">
        <v>2385</v>
      </c>
      <c r="H451" s="15" t="s">
        <v>2386</v>
      </c>
      <c r="I451" s="15" t="s">
        <v>38</v>
      </c>
      <c r="J451" s="39">
        <v>44866</v>
      </c>
      <c r="K451" s="39">
        <v>45047</v>
      </c>
      <c r="L451" s="15" t="s">
        <v>2053</v>
      </c>
      <c r="M451" s="15" t="s">
        <v>463</v>
      </c>
      <c r="N451" s="89" t="s">
        <v>2387</v>
      </c>
      <c r="O451" s="15" t="s">
        <v>2388</v>
      </c>
      <c r="P451" s="154">
        <v>11.53</v>
      </c>
      <c r="Q451" s="80" t="s">
        <v>42</v>
      </c>
      <c r="R451" s="151">
        <v>11.53</v>
      </c>
      <c r="S451" s="30"/>
      <c r="T451" s="37" t="s">
        <v>2389</v>
      </c>
    </row>
    <row r="452" s="1" customFormat="1" ht="33.75" spans="1:20">
      <c r="A452" s="26">
        <v>426</v>
      </c>
      <c r="B452" s="15" t="s">
        <v>2046</v>
      </c>
      <c r="C452" s="15" t="s">
        <v>2047</v>
      </c>
      <c r="D452" s="15" t="s">
        <v>2390</v>
      </c>
      <c r="E452" s="15" t="s">
        <v>90</v>
      </c>
      <c r="F452" s="15" t="s">
        <v>2391</v>
      </c>
      <c r="G452" s="18" t="s">
        <v>2392</v>
      </c>
      <c r="H452" s="15" t="s">
        <v>2393</v>
      </c>
      <c r="I452" s="15" t="s">
        <v>38</v>
      </c>
      <c r="J452" s="39">
        <v>44866</v>
      </c>
      <c r="K452" s="39">
        <v>45047</v>
      </c>
      <c r="L452" s="15" t="s">
        <v>2053</v>
      </c>
      <c r="M452" s="15" t="s">
        <v>463</v>
      </c>
      <c r="N452" s="155" t="s">
        <v>2394</v>
      </c>
      <c r="O452" s="72" t="s">
        <v>2395</v>
      </c>
      <c r="P452" s="38">
        <v>12</v>
      </c>
      <c r="Q452" s="80" t="s">
        <v>42</v>
      </c>
      <c r="R452" s="30">
        <v>12</v>
      </c>
      <c r="S452" s="30"/>
      <c r="T452" s="37" t="s">
        <v>2396</v>
      </c>
    </row>
    <row r="453" s="1" customFormat="1" ht="45" spans="1:20">
      <c r="A453" s="26">
        <v>427</v>
      </c>
      <c r="B453" s="15" t="s">
        <v>2046</v>
      </c>
      <c r="C453" s="15" t="s">
        <v>2047</v>
      </c>
      <c r="D453" s="15" t="s">
        <v>2048</v>
      </c>
      <c r="E453" s="15" t="s">
        <v>90</v>
      </c>
      <c r="F453" s="15" t="s">
        <v>2397</v>
      </c>
      <c r="G453" s="18" t="s">
        <v>2398</v>
      </c>
      <c r="H453" s="15" t="s">
        <v>2399</v>
      </c>
      <c r="I453" s="15" t="s">
        <v>2400</v>
      </c>
      <c r="J453" s="39">
        <v>44866</v>
      </c>
      <c r="K453" s="39">
        <v>45047</v>
      </c>
      <c r="L453" s="15" t="s">
        <v>2053</v>
      </c>
      <c r="M453" s="15" t="s">
        <v>463</v>
      </c>
      <c r="N453" s="155" t="s">
        <v>2401</v>
      </c>
      <c r="O453" s="15" t="s">
        <v>2402</v>
      </c>
      <c r="P453" s="42">
        <v>24.9</v>
      </c>
      <c r="Q453" s="80" t="s">
        <v>42</v>
      </c>
      <c r="R453" s="30">
        <v>24.9</v>
      </c>
      <c r="S453" s="30"/>
      <c r="T453" s="37" t="s">
        <v>2403</v>
      </c>
    </row>
    <row r="454" s="1" customFormat="1" ht="45" spans="1:20">
      <c r="A454" s="26">
        <v>428</v>
      </c>
      <c r="B454" s="15" t="s">
        <v>2046</v>
      </c>
      <c r="C454" s="15" t="s">
        <v>2047</v>
      </c>
      <c r="D454" s="15" t="s">
        <v>2048</v>
      </c>
      <c r="E454" s="15" t="s">
        <v>90</v>
      </c>
      <c r="F454" s="15" t="s">
        <v>2397</v>
      </c>
      <c r="G454" s="18" t="s">
        <v>2404</v>
      </c>
      <c r="H454" s="15" t="s">
        <v>2405</v>
      </c>
      <c r="I454" s="17" t="s">
        <v>2400</v>
      </c>
      <c r="J454" s="39">
        <v>44866</v>
      </c>
      <c r="K454" s="39">
        <v>45047</v>
      </c>
      <c r="L454" s="15" t="s">
        <v>2053</v>
      </c>
      <c r="M454" s="15" t="s">
        <v>463</v>
      </c>
      <c r="N454" s="155" t="s">
        <v>2406</v>
      </c>
      <c r="O454" s="15" t="s">
        <v>2407</v>
      </c>
      <c r="P454" s="42">
        <v>25.1</v>
      </c>
      <c r="Q454" s="80" t="s">
        <v>42</v>
      </c>
      <c r="R454" s="30">
        <v>25.1</v>
      </c>
      <c r="S454" s="30"/>
      <c r="T454" s="37" t="s">
        <v>2403</v>
      </c>
    </row>
    <row r="455" s="1" customFormat="1" ht="33.75" spans="1:20">
      <c r="A455" s="26">
        <v>429</v>
      </c>
      <c r="B455" s="15" t="s">
        <v>2046</v>
      </c>
      <c r="C455" s="15" t="s">
        <v>2047</v>
      </c>
      <c r="D455" s="15" t="s">
        <v>2048</v>
      </c>
      <c r="E455" s="15" t="s">
        <v>90</v>
      </c>
      <c r="F455" s="15" t="s">
        <v>2408</v>
      </c>
      <c r="G455" s="18" t="s">
        <v>2409</v>
      </c>
      <c r="H455" s="15" t="s">
        <v>2410</v>
      </c>
      <c r="I455" s="15" t="s">
        <v>38</v>
      </c>
      <c r="J455" s="39">
        <v>44986</v>
      </c>
      <c r="K455" s="39">
        <v>45047</v>
      </c>
      <c r="L455" s="15" t="s">
        <v>2053</v>
      </c>
      <c r="M455" s="15" t="s">
        <v>463</v>
      </c>
      <c r="N455" s="37" t="s">
        <v>2411</v>
      </c>
      <c r="O455" s="72" t="s">
        <v>2412</v>
      </c>
      <c r="P455" s="38">
        <v>45.5</v>
      </c>
      <c r="Q455" s="80" t="s">
        <v>42</v>
      </c>
      <c r="R455" s="30">
        <v>45.5</v>
      </c>
      <c r="S455" s="30"/>
      <c r="T455" s="37" t="s">
        <v>2413</v>
      </c>
    </row>
    <row r="456" s="1" customFormat="1" ht="33.75" spans="1:20">
      <c r="A456" s="26">
        <v>430</v>
      </c>
      <c r="B456" s="15" t="s">
        <v>2046</v>
      </c>
      <c r="C456" s="15" t="s">
        <v>2047</v>
      </c>
      <c r="D456" s="15" t="s">
        <v>2048</v>
      </c>
      <c r="E456" s="15" t="s">
        <v>90</v>
      </c>
      <c r="F456" s="15" t="s">
        <v>2408</v>
      </c>
      <c r="G456" s="18" t="s">
        <v>2414</v>
      </c>
      <c r="H456" s="15" t="s">
        <v>2415</v>
      </c>
      <c r="I456" s="15" t="s">
        <v>2416</v>
      </c>
      <c r="J456" s="39">
        <v>44986</v>
      </c>
      <c r="K456" s="39">
        <v>45047</v>
      </c>
      <c r="L456" s="15" t="s">
        <v>2053</v>
      </c>
      <c r="M456" s="15" t="s">
        <v>463</v>
      </c>
      <c r="N456" s="37" t="s">
        <v>2417</v>
      </c>
      <c r="O456" s="72" t="s">
        <v>2418</v>
      </c>
      <c r="P456" s="38">
        <v>4.5</v>
      </c>
      <c r="Q456" s="80" t="s">
        <v>42</v>
      </c>
      <c r="R456" s="30">
        <v>4.5</v>
      </c>
      <c r="S456" s="30"/>
      <c r="T456" s="37" t="s">
        <v>2413</v>
      </c>
    </row>
    <row r="457" s="1" customFormat="1" ht="33.75" spans="1:20">
      <c r="A457" s="26">
        <v>431</v>
      </c>
      <c r="B457" s="133" t="s">
        <v>2419</v>
      </c>
      <c r="C457" s="133" t="s">
        <v>2047</v>
      </c>
      <c r="D457" s="133" t="s">
        <v>2048</v>
      </c>
      <c r="E457" s="133" t="s">
        <v>90</v>
      </c>
      <c r="F457" s="133" t="s">
        <v>91</v>
      </c>
      <c r="G457" s="18" t="s">
        <v>2420</v>
      </c>
      <c r="H457" s="133" t="s">
        <v>2421</v>
      </c>
      <c r="I457" s="133" t="s">
        <v>282</v>
      </c>
      <c r="J457" s="156">
        <v>45017</v>
      </c>
      <c r="K457" s="156">
        <v>45170</v>
      </c>
      <c r="L457" s="133" t="s">
        <v>2053</v>
      </c>
      <c r="M457" s="133" t="s">
        <v>463</v>
      </c>
      <c r="N457" s="37" t="s">
        <v>2422</v>
      </c>
      <c r="O457" s="72" t="s">
        <v>2423</v>
      </c>
      <c r="P457" s="146">
        <v>6</v>
      </c>
      <c r="Q457" s="80" t="s">
        <v>42</v>
      </c>
      <c r="R457" s="152">
        <v>6</v>
      </c>
      <c r="S457" s="152"/>
      <c r="T457" s="37" t="s">
        <v>2424</v>
      </c>
    </row>
    <row r="458" s="1" customFormat="1" ht="33.75" spans="1:20">
      <c r="A458" s="26">
        <v>432</v>
      </c>
      <c r="B458" s="15" t="s">
        <v>2046</v>
      </c>
      <c r="C458" s="15" t="s">
        <v>2047</v>
      </c>
      <c r="D458" s="15" t="s">
        <v>2048</v>
      </c>
      <c r="E458" s="15" t="s">
        <v>90</v>
      </c>
      <c r="F458" s="15" t="s">
        <v>2425</v>
      </c>
      <c r="G458" s="18" t="s">
        <v>2426</v>
      </c>
      <c r="H458" s="15" t="s">
        <v>2427</v>
      </c>
      <c r="I458" s="15" t="s">
        <v>282</v>
      </c>
      <c r="J458" s="31" t="s">
        <v>260</v>
      </c>
      <c r="K458" s="31" t="s">
        <v>134</v>
      </c>
      <c r="L458" s="133" t="s">
        <v>2053</v>
      </c>
      <c r="M458" s="15" t="s">
        <v>463</v>
      </c>
      <c r="N458" s="37" t="s">
        <v>2428</v>
      </c>
      <c r="O458" s="15" t="s">
        <v>2119</v>
      </c>
      <c r="P458" s="38">
        <v>8</v>
      </c>
      <c r="Q458" s="80" t="s">
        <v>42</v>
      </c>
      <c r="R458" s="30">
        <v>8</v>
      </c>
      <c r="S458" s="30"/>
      <c r="T458" s="37" t="s">
        <v>2429</v>
      </c>
    </row>
    <row r="459" s="1" customFormat="1" ht="33.75" spans="1:20">
      <c r="A459" s="26">
        <v>433</v>
      </c>
      <c r="B459" s="15" t="s">
        <v>2046</v>
      </c>
      <c r="C459" s="15" t="s">
        <v>2047</v>
      </c>
      <c r="D459" s="15" t="s">
        <v>2048</v>
      </c>
      <c r="E459" s="15" t="s">
        <v>90</v>
      </c>
      <c r="F459" s="15" t="s">
        <v>1490</v>
      </c>
      <c r="G459" s="18" t="s">
        <v>2430</v>
      </c>
      <c r="H459" s="15" t="s">
        <v>2431</v>
      </c>
      <c r="I459" s="15" t="s">
        <v>133</v>
      </c>
      <c r="J459" s="31" t="s">
        <v>134</v>
      </c>
      <c r="K459" s="31" t="s">
        <v>524</v>
      </c>
      <c r="L459" s="15" t="s">
        <v>2053</v>
      </c>
      <c r="M459" s="15" t="s">
        <v>463</v>
      </c>
      <c r="N459" s="37" t="s">
        <v>2432</v>
      </c>
      <c r="O459" s="15" t="s">
        <v>2433</v>
      </c>
      <c r="P459" s="38">
        <v>10</v>
      </c>
      <c r="Q459" s="80" t="s">
        <v>42</v>
      </c>
      <c r="R459" s="30">
        <v>10</v>
      </c>
      <c r="S459" s="30"/>
      <c r="T459" s="37" t="s">
        <v>2434</v>
      </c>
    </row>
    <row r="460" s="1" customFormat="1" ht="58.5" spans="1:20">
      <c r="A460" s="26">
        <v>434</v>
      </c>
      <c r="B460" s="32" t="s">
        <v>2046</v>
      </c>
      <c r="C460" s="32" t="s">
        <v>2047</v>
      </c>
      <c r="D460" s="15" t="s">
        <v>2048</v>
      </c>
      <c r="E460" s="32" t="s">
        <v>340</v>
      </c>
      <c r="F460" s="32" t="s">
        <v>341</v>
      </c>
      <c r="G460" s="18" t="s">
        <v>2435</v>
      </c>
      <c r="H460" s="32" t="s">
        <v>2436</v>
      </c>
      <c r="I460" s="32" t="s">
        <v>38</v>
      </c>
      <c r="J460" s="32" t="s">
        <v>344</v>
      </c>
      <c r="K460" s="32" t="s">
        <v>345</v>
      </c>
      <c r="L460" s="32" t="s">
        <v>2053</v>
      </c>
      <c r="M460" s="32" t="s">
        <v>346</v>
      </c>
      <c r="N460" s="73" t="s">
        <v>2437</v>
      </c>
      <c r="O460" s="32" t="s">
        <v>2438</v>
      </c>
      <c r="P460" s="74">
        <v>10</v>
      </c>
      <c r="Q460" s="80" t="s">
        <v>42</v>
      </c>
      <c r="R460" s="94">
        <v>10</v>
      </c>
      <c r="S460" s="94"/>
      <c r="T460" s="37" t="s">
        <v>2439</v>
      </c>
    </row>
    <row r="461" s="1" customFormat="1" ht="47.25" spans="1:20">
      <c r="A461" s="26">
        <v>435</v>
      </c>
      <c r="B461" s="32" t="s">
        <v>2046</v>
      </c>
      <c r="C461" s="32" t="s">
        <v>2047</v>
      </c>
      <c r="D461" s="15" t="s">
        <v>2048</v>
      </c>
      <c r="E461" s="32" t="s">
        <v>340</v>
      </c>
      <c r="F461" s="32" t="s">
        <v>341</v>
      </c>
      <c r="G461" s="18" t="s">
        <v>2440</v>
      </c>
      <c r="H461" s="32" t="s">
        <v>2441</v>
      </c>
      <c r="I461" s="32" t="s">
        <v>2400</v>
      </c>
      <c r="J461" s="32" t="s">
        <v>344</v>
      </c>
      <c r="K461" s="32" t="s">
        <v>345</v>
      </c>
      <c r="L461" s="32" t="s">
        <v>2053</v>
      </c>
      <c r="M461" s="32" t="s">
        <v>346</v>
      </c>
      <c r="N461" s="73" t="s">
        <v>2442</v>
      </c>
      <c r="O461" s="32" t="s">
        <v>2443</v>
      </c>
      <c r="P461" s="74">
        <v>8.5</v>
      </c>
      <c r="Q461" s="80" t="s">
        <v>42</v>
      </c>
      <c r="R461" s="94">
        <v>8.5</v>
      </c>
      <c r="S461" s="94"/>
      <c r="T461" s="37" t="s">
        <v>2444</v>
      </c>
    </row>
    <row r="462" s="1" customFormat="1" ht="47.25" spans="1:20">
      <c r="A462" s="26">
        <v>436</v>
      </c>
      <c r="B462" s="32" t="s">
        <v>2046</v>
      </c>
      <c r="C462" s="32" t="s">
        <v>2047</v>
      </c>
      <c r="D462" s="15" t="s">
        <v>2048</v>
      </c>
      <c r="E462" s="32" t="s">
        <v>340</v>
      </c>
      <c r="F462" s="32" t="s">
        <v>341</v>
      </c>
      <c r="G462" s="18" t="s">
        <v>2445</v>
      </c>
      <c r="H462" s="32" t="s">
        <v>2446</v>
      </c>
      <c r="I462" s="32" t="s">
        <v>38</v>
      </c>
      <c r="J462" s="32" t="s">
        <v>344</v>
      </c>
      <c r="K462" s="32" t="s">
        <v>345</v>
      </c>
      <c r="L462" s="32" t="s">
        <v>2053</v>
      </c>
      <c r="M462" s="32" t="s">
        <v>346</v>
      </c>
      <c r="N462" s="73" t="s">
        <v>2447</v>
      </c>
      <c r="O462" s="32" t="s">
        <v>2448</v>
      </c>
      <c r="P462" s="74">
        <v>9</v>
      </c>
      <c r="Q462" s="80" t="s">
        <v>42</v>
      </c>
      <c r="R462" s="94">
        <v>9</v>
      </c>
      <c r="S462" s="94"/>
      <c r="T462" s="37" t="s">
        <v>2449</v>
      </c>
    </row>
    <row r="463" s="1" customFormat="1" ht="47.25" spans="1:20">
      <c r="A463" s="26">
        <v>437</v>
      </c>
      <c r="B463" s="32" t="s">
        <v>2046</v>
      </c>
      <c r="C463" s="32" t="s">
        <v>2047</v>
      </c>
      <c r="D463" s="15" t="s">
        <v>2048</v>
      </c>
      <c r="E463" s="32" t="s">
        <v>340</v>
      </c>
      <c r="F463" s="32" t="s">
        <v>2450</v>
      </c>
      <c r="G463" s="18" t="s">
        <v>2451</v>
      </c>
      <c r="H463" s="32" t="s">
        <v>2452</v>
      </c>
      <c r="I463" s="32" t="s">
        <v>38</v>
      </c>
      <c r="J463" s="32" t="s">
        <v>344</v>
      </c>
      <c r="K463" s="32" t="s">
        <v>345</v>
      </c>
      <c r="L463" s="32" t="s">
        <v>2053</v>
      </c>
      <c r="M463" s="32" t="s">
        <v>346</v>
      </c>
      <c r="N463" s="73" t="s">
        <v>2453</v>
      </c>
      <c r="O463" s="32" t="s">
        <v>2454</v>
      </c>
      <c r="P463" s="74">
        <v>9</v>
      </c>
      <c r="Q463" s="80" t="s">
        <v>42</v>
      </c>
      <c r="R463" s="94">
        <v>9</v>
      </c>
      <c r="S463" s="94"/>
      <c r="T463" s="37" t="s">
        <v>2455</v>
      </c>
    </row>
    <row r="464" s="1" customFormat="1" ht="59.25" spans="1:20">
      <c r="A464" s="26">
        <v>438</v>
      </c>
      <c r="B464" s="32" t="s">
        <v>2046</v>
      </c>
      <c r="C464" s="32" t="s">
        <v>2047</v>
      </c>
      <c r="D464" s="15" t="s">
        <v>2048</v>
      </c>
      <c r="E464" s="32" t="s">
        <v>340</v>
      </c>
      <c r="F464" s="32" t="s">
        <v>2456</v>
      </c>
      <c r="G464" s="18" t="s">
        <v>2457</v>
      </c>
      <c r="H464" s="32" t="s">
        <v>2458</v>
      </c>
      <c r="I464" s="32" t="s">
        <v>38</v>
      </c>
      <c r="J464" s="115">
        <v>45017</v>
      </c>
      <c r="K464" s="115">
        <v>45231</v>
      </c>
      <c r="L464" s="32" t="s">
        <v>2053</v>
      </c>
      <c r="M464" s="32" t="s">
        <v>346</v>
      </c>
      <c r="N464" s="73" t="s">
        <v>2459</v>
      </c>
      <c r="O464" s="32" t="s">
        <v>2460</v>
      </c>
      <c r="P464" s="74">
        <v>41.7</v>
      </c>
      <c r="Q464" s="80" t="s">
        <v>42</v>
      </c>
      <c r="R464" s="94">
        <v>41.7</v>
      </c>
      <c r="S464" s="94"/>
      <c r="T464" s="37" t="s">
        <v>2461</v>
      </c>
    </row>
    <row r="465" s="1" customFormat="1" ht="59.25" spans="1:20">
      <c r="A465" s="26">
        <v>439</v>
      </c>
      <c r="B465" s="32" t="s">
        <v>2046</v>
      </c>
      <c r="C465" s="32" t="s">
        <v>2047</v>
      </c>
      <c r="D465" s="15" t="s">
        <v>2048</v>
      </c>
      <c r="E465" s="32" t="s">
        <v>340</v>
      </c>
      <c r="F465" s="32" t="s">
        <v>2456</v>
      </c>
      <c r="G465" s="18" t="s">
        <v>2462</v>
      </c>
      <c r="H465" s="32" t="s">
        <v>2463</v>
      </c>
      <c r="I465" s="32" t="s">
        <v>38</v>
      </c>
      <c r="J465" s="115">
        <v>45017</v>
      </c>
      <c r="K465" s="115">
        <v>45231</v>
      </c>
      <c r="L465" s="32" t="s">
        <v>2053</v>
      </c>
      <c r="M465" s="32" t="s">
        <v>346</v>
      </c>
      <c r="N465" s="73" t="s">
        <v>2464</v>
      </c>
      <c r="O465" s="32" t="s">
        <v>2465</v>
      </c>
      <c r="P465" s="74">
        <v>8.3</v>
      </c>
      <c r="Q465" s="80" t="s">
        <v>42</v>
      </c>
      <c r="R465" s="94">
        <v>8.3</v>
      </c>
      <c r="S465" s="94"/>
      <c r="T465" s="37" t="s">
        <v>2466</v>
      </c>
    </row>
    <row r="466" s="1" customFormat="1" ht="45" spans="1:20">
      <c r="A466" s="26">
        <v>440</v>
      </c>
      <c r="B466" s="15" t="s">
        <v>2046</v>
      </c>
      <c r="C466" s="15" t="s">
        <v>2047</v>
      </c>
      <c r="D466" s="15" t="s">
        <v>2048</v>
      </c>
      <c r="E466" s="15" t="s">
        <v>73</v>
      </c>
      <c r="F466" s="15" t="s">
        <v>2467</v>
      </c>
      <c r="G466" s="18" t="s">
        <v>2468</v>
      </c>
      <c r="H466" s="15" t="s">
        <v>2469</v>
      </c>
      <c r="I466" s="15" t="s">
        <v>38</v>
      </c>
      <c r="J466" s="39">
        <v>44958</v>
      </c>
      <c r="K466" s="39">
        <v>45200</v>
      </c>
      <c r="L466" s="15" t="s">
        <v>2053</v>
      </c>
      <c r="M466" s="15" t="s">
        <v>78</v>
      </c>
      <c r="N466" s="37" t="s">
        <v>2470</v>
      </c>
      <c r="O466" s="15" t="s">
        <v>2471</v>
      </c>
      <c r="P466" s="38">
        <v>22</v>
      </c>
      <c r="Q466" s="80" t="s">
        <v>42</v>
      </c>
      <c r="R466" s="30">
        <v>22</v>
      </c>
      <c r="S466" s="30"/>
      <c r="T466" s="37" t="s">
        <v>2472</v>
      </c>
    </row>
    <row r="467" s="1" customFormat="1" ht="45" spans="1:20">
      <c r="A467" s="26">
        <v>441</v>
      </c>
      <c r="B467" s="15" t="s">
        <v>2046</v>
      </c>
      <c r="C467" s="15" t="s">
        <v>2047</v>
      </c>
      <c r="D467" s="15" t="s">
        <v>2048</v>
      </c>
      <c r="E467" s="15" t="s">
        <v>73</v>
      </c>
      <c r="F467" s="15" t="s">
        <v>2473</v>
      </c>
      <c r="G467" s="18" t="s">
        <v>2474</v>
      </c>
      <c r="H467" s="15" t="s">
        <v>2475</v>
      </c>
      <c r="I467" s="15" t="s">
        <v>38</v>
      </c>
      <c r="J467" s="39">
        <v>44958</v>
      </c>
      <c r="K467" s="39">
        <v>45200</v>
      </c>
      <c r="L467" s="15" t="s">
        <v>2053</v>
      </c>
      <c r="M467" s="15" t="s">
        <v>78</v>
      </c>
      <c r="N467" s="85" t="s">
        <v>2476</v>
      </c>
      <c r="O467" s="27" t="s">
        <v>2477</v>
      </c>
      <c r="P467" s="38">
        <v>21</v>
      </c>
      <c r="Q467" s="80" t="s">
        <v>42</v>
      </c>
      <c r="R467" s="30">
        <v>21</v>
      </c>
      <c r="S467" s="30"/>
      <c r="T467" s="37" t="s">
        <v>2478</v>
      </c>
    </row>
    <row r="468" s="1" customFormat="1" ht="33.75" spans="1:20">
      <c r="A468" s="26">
        <v>442</v>
      </c>
      <c r="B468" s="15" t="s">
        <v>2046</v>
      </c>
      <c r="C468" s="15" t="s">
        <v>2047</v>
      </c>
      <c r="D468" s="15" t="s">
        <v>2048</v>
      </c>
      <c r="E468" s="15" t="s">
        <v>192</v>
      </c>
      <c r="F468" s="15" t="s">
        <v>2479</v>
      </c>
      <c r="G468" s="18" t="s">
        <v>2480</v>
      </c>
      <c r="H468" s="15" t="s">
        <v>2481</v>
      </c>
      <c r="I468" s="15" t="s">
        <v>2482</v>
      </c>
      <c r="J468" s="105">
        <v>44961</v>
      </c>
      <c r="K468" s="105">
        <v>45111</v>
      </c>
      <c r="L468" s="15" t="s">
        <v>2053</v>
      </c>
      <c r="M468" s="15" t="s">
        <v>409</v>
      </c>
      <c r="N468" s="37" t="s">
        <v>2483</v>
      </c>
      <c r="O468" s="72" t="s">
        <v>2484</v>
      </c>
      <c r="P468" s="38">
        <v>35</v>
      </c>
      <c r="Q468" s="80" t="s">
        <v>42</v>
      </c>
      <c r="R468" s="30">
        <v>35</v>
      </c>
      <c r="S468" s="30"/>
      <c r="T468" s="37" t="s">
        <v>2485</v>
      </c>
    </row>
    <row r="469" s="1" customFormat="1" ht="33.75" spans="1:20">
      <c r="A469" s="26">
        <v>443</v>
      </c>
      <c r="B469" s="15" t="s">
        <v>2046</v>
      </c>
      <c r="C469" s="15" t="s">
        <v>2047</v>
      </c>
      <c r="D469" s="15" t="s">
        <v>2048</v>
      </c>
      <c r="E469" s="15" t="s">
        <v>192</v>
      </c>
      <c r="F469" s="15" t="s">
        <v>2479</v>
      </c>
      <c r="G469" s="18" t="s">
        <v>2486</v>
      </c>
      <c r="H469" s="15" t="s">
        <v>2487</v>
      </c>
      <c r="I469" s="15" t="s">
        <v>77</v>
      </c>
      <c r="J469" s="105">
        <v>44961</v>
      </c>
      <c r="K469" s="105">
        <v>45111</v>
      </c>
      <c r="L469" s="15" t="s">
        <v>2053</v>
      </c>
      <c r="M469" s="15" t="s">
        <v>409</v>
      </c>
      <c r="N469" s="37" t="s">
        <v>2488</v>
      </c>
      <c r="O469" s="15" t="s">
        <v>2181</v>
      </c>
      <c r="P469" s="38">
        <v>15</v>
      </c>
      <c r="Q469" s="80" t="s">
        <v>42</v>
      </c>
      <c r="R469" s="30">
        <v>15</v>
      </c>
      <c r="S469" s="30"/>
      <c r="T469" s="37" t="s">
        <v>2485</v>
      </c>
    </row>
    <row r="470" s="1" customFormat="1" ht="33.75" spans="1:20">
      <c r="A470" s="26">
        <v>444</v>
      </c>
      <c r="B470" s="15" t="s">
        <v>2046</v>
      </c>
      <c r="C470" s="15" t="s">
        <v>2047</v>
      </c>
      <c r="D470" s="15" t="s">
        <v>2048</v>
      </c>
      <c r="E470" s="15" t="s">
        <v>192</v>
      </c>
      <c r="F470" s="15" t="s">
        <v>508</v>
      </c>
      <c r="G470" s="18" t="s">
        <v>2489</v>
      </c>
      <c r="H470" s="15" t="s">
        <v>2490</v>
      </c>
      <c r="I470" s="15" t="s">
        <v>77</v>
      </c>
      <c r="J470" s="105">
        <v>44961</v>
      </c>
      <c r="K470" s="105">
        <v>45234</v>
      </c>
      <c r="L470" s="15" t="s">
        <v>2053</v>
      </c>
      <c r="M470" s="15" t="s">
        <v>409</v>
      </c>
      <c r="N470" s="37" t="s">
        <v>2491</v>
      </c>
      <c r="O470" s="15" t="s">
        <v>2492</v>
      </c>
      <c r="P470" s="38">
        <v>20.4</v>
      </c>
      <c r="Q470" s="80" t="s">
        <v>42</v>
      </c>
      <c r="R470" s="30">
        <v>20.4</v>
      </c>
      <c r="S470" s="30"/>
      <c r="T470" s="37" t="s">
        <v>2493</v>
      </c>
    </row>
    <row r="471" s="1" customFormat="1" ht="56.25" spans="1:20">
      <c r="A471" s="26">
        <v>445</v>
      </c>
      <c r="B471" s="15" t="s">
        <v>2046</v>
      </c>
      <c r="C471" s="15" t="s">
        <v>2047</v>
      </c>
      <c r="D471" s="15" t="s">
        <v>2048</v>
      </c>
      <c r="E471" s="15" t="s">
        <v>192</v>
      </c>
      <c r="F471" s="15" t="s">
        <v>2494</v>
      </c>
      <c r="G471" s="18" t="s">
        <v>2495</v>
      </c>
      <c r="H471" s="15" t="s">
        <v>2496</v>
      </c>
      <c r="I471" s="15" t="s">
        <v>1100</v>
      </c>
      <c r="J471" s="105">
        <v>44869</v>
      </c>
      <c r="K471" s="105">
        <v>45020</v>
      </c>
      <c r="L471" s="15" t="s">
        <v>2053</v>
      </c>
      <c r="M471" s="15" t="s">
        <v>409</v>
      </c>
      <c r="N471" s="37" t="s">
        <v>2497</v>
      </c>
      <c r="O471" s="15" t="s">
        <v>2498</v>
      </c>
      <c r="P471" s="38">
        <v>27.75</v>
      </c>
      <c r="Q471" s="80" t="s">
        <v>42</v>
      </c>
      <c r="R471" s="30">
        <v>27.75</v>
      </c>
      <c r="S471" s="30"/>
      <c r="T471" s="37" t="s">
        <v>2499</v>
      </c>
    </row>
    <row r="472" s="1" customFormat="1" ht="45" spans="1:20">
      <c r="A472" s="26">
        <v>446</v>
      </c>
      <c r="B472" s="15" t="s">
        <v>2046</v>
      </c>
      <c r="C472" s="15" t="s">
        <v>2047</v>
      </c>
      <c r="D472" s="15" t="s">
        <v>2048</v>
      </c>
      <c r="E472" s="15" t="s">
        <v>192</v>
      </c>
      <c r="F472" s="15" t="s">
        <v>193</v>
      </c>
      <c r="G472" s="18" t="s">
        <v>2500</v>
      </c>
      <c r="H472" s="15" t="s">
        <v>2501</v>
      </c>
      <c r="I472" s="15" t="s">
        <v>384</v>
      </c>
      <c r="J472" s="105">
        <v>44899</v>
      </c>
      <c r="K472" s="105">
        <v>45020</v>
      </c>
      <c r="L472" s="15" t="s">
        <v>2053</v>
      </c>
      <c r="M472" s="15" t="s">
        <v>409</v>
      </c>
      <c r="N472" s="37" t="s">
        <v>2502</v>
      </c>
      <c r="O472" s="15" t="s">
        <v>2503</v>
      </c>
      <c r="P472" s="38">
        <v>4.5</v>
      </c>
      <c r="Q472" s="80" t="s">
        <v>42</v>
      </c>
      <c r="R472" s="30">
        <v>4.5</v>
      </c>
      <c r="S472" s="30"/>
      <c r="T472" s="37" t="s">
        <v>2504</v>
      </c>
    </row>
    <row r="473" s="1" customFormat="1" ht="33.75" spans="1:20">
      <c r="A473" s="26">
        <v>447</v>
      </c>
      <c r="B473" s="15" t="s">
        <v>2046</v>
      </c>
      <c r="C473" s="31" t="s">
        <v>2047</v>
      </c>
      <c r="D473" s="15" t="s">
        <v>2048</v>
      </c>
      <c r="E473" s="15" t="s">
        <v>286</v>
      </c>
      <c r="F473" s="15" t="s">
        <v>2505</v>
      </c>
      <c r="G473" s="18" t="s">
        <v>2506</v>
      </c>
      <c r="H473" s="15" t="s">
        <v>2507</v>
      </c>
      <c r="I473" s="15" t="s">
        <v>38</v>
      </c>
      <c r="J473" s="39">
        <v>44987</v>
      </c>
      <c r="K473" s="39">
        <v>45169</v>
      </c>
      <c r="L473" s="15" t="s">
        <v>39</v>
      </c>
      <c r="M473" s="15" t="s">
        <v>291</v>
      </c>
      <c r="N473" s="37" t="s">
        <v>2508</v>
      </c>
      <c r="O473" s="15" t="s">
        <v>2509</v>
      </c>
      <c r="P473" s="38">
        <v>20</v>
      </c>
      <c r="Q473" s="80" t="s">
        <v>42</v>
      </c>
      <c r="R473" s="30">
        <v>20</v>
      </c>
      <c r="S473" s="30"/>
      <c r="T473" s="37" t="s">
        <v>2510</v>
      </c>
    </row>
    <row r="474" s="1" customFormat="1" ht="33.75" spans="1:20">
      <c r="A474" s="26">
        <v>448</v>
      </c>
      <c r="B474" s="15" t="s">
        <v>2046</v>
      </c>
      <c r="C474" s="31" t="s">
        <v>2047</v>
      </c>
      <c r="D474" s="15" t="s">
        <v>2048</v>
      </c>
      <c r="E474" s="15" t="s">
        <v>286</v>
      </c>
      <c r="F474" s="15" t="s">
        <v>2511</v>
      </c>
      <c r="G474" s="18" t="s">
        <v>2512</v>
      </c>
      <c r="H474" s="15" t="s">
        <v>2513</v>
      </c>
      <c r="I474" s="27" t="s">
        <v>38</v>
      </c>
      <c r="J474" s="39">
        <v>44988</v>
      </c>
      <c r="K474" s="39">
        <v>45169</v>
      </c>
      <c r="L474" s="15" t="s">
        <v>2053</v>
      </c>
      <c r="M474" s="15" t="s">
        <v>291</v>
      </c>
      <c r="N474" s="37" t="s">
        <v>2514</v>
      </c>
      <c r="O474" s="15" t="s">
        <v>2515</v>
      </c>
      <c r="P474" s="38">
        <v>24</v>
      </c>
      <c r="Q474" s="80" t="s">
        <v>42</v>
      </c>
      <c r="R474" s="30">
        <v>24</v>
      </c>
      <c r="S474" s="30"/>
      <c r="T474" s="37" t="s">
        <v>2516</v>
      </c>
    </row>
    <row r="475" s="1" customFormat="1" ht="33.75" spans="1:20">
      <c r="A475" s="26">
        <v>449</v>
      </c>
      <c r="B475" s="15" t="s">
        <v>2046</v>
      </c>
      <c r="C475" s="15" t="s">
        <v>2047</v>
      </c>
      <c r="D475" s="15" t="s">
        <v>2048</v>
      </c>
      <c r="E475" s="15" t="s">
        <v>215</v>
      </c>
      <c r="F475" s="15" t="s">
        <v>467</v>
      </c>
      <c r="G475" s="18" t="s">
        <v>2517</v>
      </c>
      <c r="H475" s="15" t="s">
        <v>2518</v>
      </c>
      <c r="I475" s="15" t="s">
        <v>282</v>
      </c>
      <c r="J475" s="39">
        <v>44986</v>
      </c>
      <c r="K475" s="39">
        <v>45261</v>
      </c>
      <c r="L475" s="15" t="s">
        <v>2053</v>
      </c>
      <c r="M475" s="15" t="s">
        <v>470</v>
      </c>
      <c r="N475" s="37" t="s">
        <v>2519</v>
      </c>
      <c r="O475" s="15" t="s">
        <v>2520</v>
      </c>
      <c r="P475" s="60">
        <v>25.82</v>
      </c>
      <c r="Q475" s="80" t="s">
        <v>42</v>
      </c>
      <c r="R475" s="92">
        <v>25.82</v>
      </c>
      <c r="S475" s="30"/>
      <c r="T475" s="57" t="s">
        <v>2521</v>
      </c>
    </row>
    <row r="476" s="1" customFormat="1" ht="45" spans="1:20">
      <c r="A476" s="26">
        <v>450</v>
      </c>
      <c r="B476" s="15" t="s">
        <v>2046</v>
      </c>
      <c r="C476" s="15" t="s">
        <v>2047</v>
      </c>
      <c r="D476" s="15" t="s">
        <v>2048</v>
      </c>
      <c r="E476" s="15" t="s">
        <v>215</v>
      </c>
      <c r="F476" s="15" t="s">
        <v>467</v>
      </c>
      <c r="G476" s="18" t="s">
        <v>2522</v>
      </c>
      <c r="H476" s="15" t="s">
        <v>2523</v>
      </c>
      <c r="I476" s="15" t="s">
        <v>282</v>
      </c>
      <c r="J476" s="39">
        <v>44927</v>
      </c>
      <c r="K476" s="39">
        <v>45261</v>
      </c>
      <c r="L476" s="15" t="s">
        <v>2053</v>
      </c>
      <c r="M476" s="15" t="s">
        <v>470</v>
      </c>
      <c r="N476" s="37" t="s">
        <v>2524</v>
      </c>
      <c r="O476" s="15" t="s">
        <v>2525</v>
      </c>
      <c r="P476" s="60">
        <v>9.28</v>
      </c>
      <c r="Q476" s="80" t="s">
        <v>42</v>
      </c>
      <c r="R476" s="92">
        <v>9.28</v>
      </c>
      <c r="S476" s="30"/>
      <c r="T476" s="57" t="s">
        <v>2526</v>
      </c>
    </row>
    <row r="477" s="1" customFormat="1" ht="33.75" spans="1:20">
      <c r="A477" s="26">
        <v>451</v>
      </c>
      <c r="B477" s="15" t="s">
        <v>2046</v>
      </c>
      <c r="C477" s="15" t="s">
        <v>2047</v>
      </c>
      <c r="D477" s="15" t="s">
        <v>2048</v>
      </c>
      <c r="E477" s="15" t="s">
        <v>215</v>
      </c>
      <c r="F477" s="15" t="s">
        <v>467</v>
      </c>
      <c r="G477" s="18" t="s">
        <v>2527</v>
      </c>
      <c r="H477" s="15" t="s">
        <v>2528</v>
      </c>
      <c r="I477" s="15" t="s">
        <v>38</v>
      </c>
      <c r="J477" s="39">
        <v>44927</v>
      </c>
      <c r="K477" s="39">
        <v>45261</v>
      </c>
      <c r="L477" s="15" t="s">
        <v>2053</v>
      </c>
      <c r="M477" s="15" t="s">
        <v>470</v>
      </c>
      <c r="N477" s="37" t="s">
        <v>2529</v>
      </c>
      <c r="O477" s="15" t="s">
        <v>2530</v>
      </c>
      <c r="P477" s="60">
        <v>14.9</v>
      </c>
      <c r="Q477" s="80" t="s">
        <v>42</v>
      </c>
      <c r="R477" s="92">
        <v>14.9</v>
      </c>
      <c r="S477" s="30"/>
      <c r="T477" s="57" t="s">
        <v>2531</v>
      </c>
    </row>
    <row r="478" s="1" customFormat="1" ht="45" spans="1:20">
      <c r="A478" s="26">
        <v>452</v>
      </c>
      <c r="B478" s="15" t="s">
        <v>2046</v>
      </c>
      <c r="C478" s="15" t="s">
        <v>2047</v>
      </c>
      <c r="D478" s="17" t="s">
        <v>2048</v>
      </c>
      <c r="E478" s="15" t="s">
        <v>97</v>
      </c>
      <c r="F478" s="15" t="s">
        <v>361</v>
      </c>
      <c r="G478" s="18" t="s">
        <v>2532</v>
      </c>
      <c r="H478" s="15" t="s">
        <v>2533</v>
      </c>
      <c r="I478" s="15" t="s">
        <v>38</v>
      </c>
      <c r="J478" s="39">
        <v>44986</v>
      </c>
      <c r="K478" s="39">
        <v>45078</v>
      </c>
      <c r="L478" s="15" t="s">
        <v>2053</v>
      </c>
      <c r="M478" s="15" t="s">
        <v>126</v>
      </c>
      <c r="N478" s="65" t="s">
        <v>2534</v>
      </c>
      <c r="O478" s="15" t="s">
        <v>2535</v>
      </c>
      <c r="P478" s="38">
        <v>10</v>
      </c>
      <c r="Q478" s="80" t="s">
        <v>42</v>
      </c>
      <c r="R478" s="30">
        <v>10</v>
      </c>
      <c r="S478" s="30"/>
      <c r="T478" s="37" t="s">
        <v>2536</v>
      </c>
    </row>
    <row r="479" s="1" customFormat="1" ht="45" spans="1:20">
      <c r="A479" s="26">
        <v>453</v>
      </c>
      <c r="B479" s="15" t="s">
        <v>2046</v>
      </c>
      <c r="C479" s="15" t="s">
        <v>2047</v>
      </c>
      <c r="D479" s="25" t="s">
        <v>2048</v>
      </c>
      <c r="E479" s="15" t="s">
        <v>97</v>
      </c>
      <c r="F479" s="15" t="s">
        <v>773</v>
      </c>
      <c r="G479" s="18" t="s">
        <v>2537</v>
      </c>
      <c r="H479" s="15" t="s">
        <v>2538</v>
      </c>
      <c r="I479" s="15" t="s">
        <v>282</v>
      </c>
      <c r="J479" s="39">
        <v>44986</v>
      </c>
      <c r="K479" s="39">
        <v>45200</v>
      </c>
      <c r="L479" s="15" t="s">
        <v>2053</v>
      </c>
      <c r="M479" s="15" t="s">
        <v>126</v>
      </c>
      <c r="N479" s="65" t="s">
        <v>2539</v>
      </c>
      <c r="O479" s="15" t="s">
        <v>2540</v>
      </c>
      <c r="P479" s="42">
        <v>34</v>
      </c>
      <c r="Q479" s="80" t="s">
        <v>42</v>
      </c>
      <c r="R479" s="30">
        <v>34</v>
      </c>
      <c r="S479" s="30">
        <v>0</v>
      </c>
      <c r="T479" s="37" t="s">
        <v>2541</v>
      </c>
    </row>
    <row r="480" s="1" customFormat="1" ht="45" spans="1:20">
      <c r="A480" s="26">
        <v>454</v>
      </c>
      <c r="B480" s="15" t="s">
        <v>2046</v>
      </c>
      <c r="C480" s="15" t="s">
        <v>2047</v>
      </c>
      <c r="D480" s="25" t="s">
        <v>2048</v>
      </c>
      <c r="E480" s="15" t="s">
        <v>97</v>
      </c>
      <c r="F480" s="15" t="s">
        <v>773</v>
      </c>
      <c r="G480" s="18" t="s">
        <v>2542</v>
      </c>
      <c r="H480" s="15" t="s">
        <v>2543</v>
      </c>
      <c r="I480" s="15" t="s">
        <v>38</v>
      </c>
      <c r="J480" s="39">
        <v>44986</v>
      </c>
      <c r="K480" s="39">
        <v>45047</v>
      </c>
      <c r="L480" s="15" t="s">
        <v>2053</v>
      </c>
      <c r="M480" s="15" t="s">
        <v>126</v>
      </c>
      <c r="N480" s="65" t="s">
        <v>2544</v>
      </c>
      <c r="O480" s="72" t="s">
        <v>2545</v>
      </c>
      <c r="P480" s="42">
        <v>16</v>
      </c>
      <c r="Q480" s="80" t="s">
        <v>42</v>
      </c>
      <c r="R480" s="30">
        <v>16</v>
      </c>
      <c r="S480" s="30">
        <v>0</v>
      </c>
      <c r="T480" s="37" t="s">
        <v>2546</v>
      </c>
    </row>
    <row r="481" s="1" customFormat="1" ht="33.75" spans="1:20">
      <c r="A481" s="26">
        <v>455</v>
      </c>
      <c r="B481" s="15" t="s">
        <v>2046</v>
      </c>
      <c r="C481" s="15" t="s">
        <v>2047</v>
      </c>
      <c r="D481" s="17" t="s">
        <v>2048</v>
      </c>
      <c r="E481" s="15" t="s">
        <v>97</v>
      </c>
      <c r="F481" s="15" t="s">
        <v>2547</v>
      </c>
      <c r="G481" s="18" t="s">
        <v>2548</v>
      </c>
      <c r="H481" s="15" t="s">
        <v>2549</v>
      </c>
      <c r="I481" s="15" t="s">
        <v>38</v>
      </c>
      <c r="J481" s="39" t="s">
        <v>2070</v>
      </c>
      <c r="K481" s="39" t="s">
        <v>2100</v>
      </c>
      <c r="L481" s="15" t="s">
        <v>2053</v>
      </c>
      <c r="M481" s="15" t="s">
        <v>126</v>
      </c>
      <c r="N481" s="65" t="s">
        <v>2550</v>
      </c>
      <c r="O481" s="15" t="s">
        <v>2551</v>
      </c>
      <c r="P481" s="38">
        <v>28</v>
      </c>
      <c r="Q481" s="80" t="s">
        <v>42</v>
      </c>
      <c r="R481" s="30">
        <v>28</v>
      </c>
      <c r="S481" s="30"/>
      <c r="T481" s="37" t="s">
        <v>2552</v>
      </c>
    </row>
    <row r="482" s="1" customFormat="1" ht="33.75" spans="1:20">
      <c r="A482" s="26">
        <v>456</v>
      </c>
      <c r="B482" s="15" t="s">
        <v>2046</v>
      </c>
      <c r="C482" s="15" t="s">
        <v>2047</v>
      </c>
      <c r="D482" s="15" t="s">
        <v>2048</v>
      </c>
      <c r="E482" s="15" t="s">
        <v>97</v>
      </c>
      <c r="F482" s="15" t="s">
        <v>997</v>
      </c>
      <c r="G482" s="18" t="s">
        <v>2553</v>
      </c>
      <c r="H482" s="15" t="s">
        <v>2554</v>
      </c>
      <c r="I482" s="15" t="s">
        <v>38</v>
      </c>
      <c r="J482" s="39">
        <v>44986</v>
      </c>
      <c r="K482" s="39">
        <v>45139</v>
      </c>
      <c r="L482" s="15" t="s">
        <v>2053</v>
      </c>
      <c r="M482" s="15" t="s">
        <v>126</v>
      </c>
      <c r="N482" s="65" t="s">
        <v>2555</v>
      </c>
      <c r="O482" s="15" t="s">
        <v>2556</v>
      </c>
      <c r="P482" s="42">
        <v>7</v>
      </c>
      <c r="Q482" s="80" t="s">
        <v>42</v>
      </c>
      <c r="R482" s="30">
        <v>7</v>
      </c>
      <c r="S482" s="30"/>
      <c r="T482" s="37" t="s">
        <v>2557</v>
      </c>
    </row>
    <row r="483" s="1" customFormat="1" ht="45" spans="1:20">
      <c r="A483" s="26">
        <v>457</v>
      </c>
      <c r="B483" s="15" t="s">
        <v>2046</v>
      </c>
      <c r="C483" s="15" t="s">
        <v>2047</v>
      </c>
      <c r="D483" s="15" t="s">
        <v>2048</v>
      </c>
      <c r="E483" s="15" t="s">
        <v>159</v>
      </c>
      <c r="F483" s="15" t="s">
        <v>2558</v>
      </c>
      <c r="G483" s="18" t="s">
        <v>2559</v>
      </c>
      <c r="H483" s="15" t="s">
        <v>2560</v>
      </c>
      <c r="I483" s="15" t="s">
        <v>2561</v>
      </c>
      <c r="J483" s="31" t="s">
        <v>260</v>
      </c>
      <c r="K483" s="31" t="s">
        <v>135</v>
      </c>
      <c r="L483" s="29" t="s">
        <v>2053</v>
      </c>
      <c r="M483" s="29" t="s">
        <v>1785</v>
      </c>
      <c r="N483" s="37" t="s">
        <v>2562</v>
      </c>
      <c r="O483" s="15" t="s">
        <v>2563</v>
      </c>
      <c r="P483" s="38">
        <v>10.6</v>
      </c>
      <c r="Q483" s="80" t="s">
        <v>42</v>
      </c>
      <c r="R483" s="30">
        <v>10.6</v>
      </c>
      <c r="S483" s="30"/>
      <c r="T483" s="57" t="s">
        <v>2564</v>
      </c>
    </row>
    <row r="484" s="1" customFormat="1" ht="33.75" spans="1:20">
      <c r="A484" s="26">
        <v>458</v>
      </c>
      <c r="B484" s="15" t="s">
        <v>2046</v>
      </c>
      <c r="C484" s="15" t="s">
        <v>2047</v>
      </c>
      <c r="D484" s="15" t="s">
        <v>2048</v>
      </c>
      <c r="E484" s="15" t="s">
        <v>159</v>
      </c>
      <c r="F484" s="15" t="s">
        <v>2558</v>
      </c>
      <c r="G484" s="18" t="s">
        <v>2565</v>
      </c>
      <c r="H484" s="15" t="s">
        <v>2566</v>
      </c>
      <c r="I484" s="15" t="s">
        <v>38</v>
      </c>
      <c r="J484" s="31" t="s">
        <v>260</v>
      </c>
      <c r="K484" s="31" t="s">
        <v>135</v>
      </c>
      <c r="L484" s="29" t="s">
        <v>2053</v>
      </c>
      <c r="M484" s="29" t="s">
        <v>1785</v>
      </c>
      <c r="N484" s="37" t="s">
        <v>2567</v>
      </c>
      <c r="O484" s="15" t="s">
        <v>2568</v>
      </c>
      <c r="P484" s="38">
        <v>10.4</v>
      </c>
      <c r="Q484" s="80" t="s">
        <v>42</v>
      </c>
      <c r="R484" s="30">
        <v>10.4</v>
      </c>
      <c r="S484" s="30"/>
      <c r="T484" s="57" t="s">
        <v>2569</v>
      </c>
    </row>
    <row r="485" s="1" customFormat="1" ht="45" spans="1:20">
      <c r="A485" s="26">
        <v>459</v>
      </c>
      <c r="B485" s="15" t="s">
        <v>2046</v>
      </c>
      <c r="C485" s="15" t="s">
        <v>2047</v>
      </c>
      <c r="D485" s="15" t="s">
        <v>2048</v>
      </c>
      <c r="E485" s="15" t="s">
        <v>159</v>
      </c>
      <c r="F485" s="15" t="s">
        <v>2558</v>
      </c>
      <c r="G485" s="18" t="s">
        <v>2570</v>
      </c>
      <c r="H485" s="15" t="s">
        <v>2571</v>
      </c>
      <c r="I485" s="15" t="s">
        <v>38</v>
      </c>
      <c r="J485" s="31" t="s">
        <v>260</v>
      </c>
      <c r="K485" s="31" t="s">
        <v>135</v>
      </c>
      <c r="L485" s="29" t="s">
        <v>2053</v>
      </c>
      <c r="M485" s="29" t="s">
        <v>1785</v>
      </c>
      <c r="N485" s="37" t="s">
        <v>2572</v>
      </c>
      <c r="O485" s="15" t="s">
        <v>2568</v>
      </c>
      <c r="P485" s="38">
        <v>29</v>
      </c>
      <c r="Q485" s="80" t="s">
        <v>42</v>
      </c>
      <c r="R485" s="30">
        <v>29</v>
      </c>
      <c r="S485" s="30"/>
      <c r="T485" s="57" t="s">
        <v>2573</v>
      </c>
    </row>
    <row r="486" s="1" customFormat="1" ht="56.25" spans="1:20">
      <c r="A486" s="26">
        <v>460</v>
      </c>
      <c r="B486" s="15" t="s">
        <v>2046</v>
      </c>
      <c r="C486" s="15" t="s">
        <v>2047</v>
      </c>
      <c r="D486" s="15" t="s">
        <v>2048</v>
      </c>
      <c r="E486" s="15" t="s">
        <v>159</v>
      </c>
      <c r="F486" s="15" t="s">
        <v>2574</v>
      </c>
      <c r="G486" s="18" t="s">
        <v>2575</v>
      </c>
      <c r="H486" s="15" t="s">
        <v>2576</v>
      </c>
      <c r="I486" s="15" t="s">
        <v>2561</v>
      </c>
      <c r="J486" s="31" t="s">
        <v>260</v>
      </c>
      <c r="K486" s="31" t="s">
        <v>135</v>
      </c>
      <c r="L486" s="29" t="s">
        <v>2053</v>
      </c>
      <c r="M486" s="29" t="s">
        <v>1785</v>
      </c>
      <c r="N486" s="37" t="s">
        <v>2577</v>
      </c>
      <c r="O486" s="15" t="s">
        <v>2578</v>
      </c>
      <c r="P486" s="38">
        <v>45</v>
      </c>
      <c r="Q486" s="80" t="s">
        <v>42</v>
      </c>
      <c r="R486" s="30">
        <v>45</v>
      </c>
      <c r="S486" s="30"/>
      <c r="T486" s="57" t="s">
        <v>2579</v>
      </c>
    </row>
    <row r="487" s="1" customFormat="1" ht="45" spans="1:20">
      <c r="A487" s="26">
        <v>461</v>
      </c>
      <c r="B487" s="17" t="s">
        <v>2046</v>
      </c>
      <c r="C487" s="15" t="s">
        <v>2047</v>
      </c>
      <c r="D487" s="15" t="s">
        <v>2048</v>
      </c>
      <c r="E487" s="15" t="s">
        <v>367</v>
      </c>
      <c r="F487" s="15" t="s">
        <v>375</v>
      </c>
      <c r="G487" s="18" t="s">
        <v>2580</v>
      </c>
      <c r="H487" s="15" t="s">
        <v>2581</v>
      </c>
      <c r="I487" s="15" t="s">
        <v>133</v>
      </c>
      <c r="J487" s="39">
        <v>44927</v>
      </c>
      <c r="K487" s="39">
        <v>45261</v>
      </c>
      <c r="L487" s="15" t="s">
        <v>2053</v>
      </c>
      <c r="M487" s="15" t="s">
        <v>371</v>
      </c>
      <c r="N487" s="37" t="s">
        <v>2582</v>
      </c>
      <c r="O487" s="72" t="s">
        <v>2583</v>
      </c>
      <c r="P487" s="38">
        <v>8</v>
      </c>
      <c r="Q487" s="80" t="s">
        <v>42</v>
      </c>
      <c r="R487" s="30">
        <v>8</v>
      </c>
      <c r="S487" s="30"/>
      <c r="T487" s="37" t="s">
        <v>2584</v>
      </c>
    </row>
    <row r="488" s="1" customFormat="1" ht="33.75" spans="1:20">
      <c r="A488" s="26">
        <v>462</v>
      </c>
      <c r="B488" s="15" t="s">
        <v>2046</v>
      </c>
      <c r="C488" s="15" t="s">
        <v>2047</v>
      </c>
      <c r="D488" s="15" t="s">
        <v>2048</v>
      </c>
      <c r="E488" s="15" t="s">
        <v>367</v>
      </c>
      <c r="F488" s="15" t="s">
        <v>2585</v>
      </c>
      <c r="G488" s="18" t="s">
        <v>2586</v>
      </c>
      <c r="H488" s="15" t="s">
        <v>2587</v>
      </c>
      <c r="I488" s="15" t="s">
        <v>38</v>
      </c>
      <c r="J488" s="39">
        <v>44927</v>
      </c>
      <c r="K488" s="39">
        <v>45261</v>
      </c>
      <c r="L488" s="15" t="s">
        <v>2053</v>
      </c>
      <c r="M488" s="15" t="s">
        <v>371</v>
      </c>
      <c r="N488" s="37" t="s">
        <v>2588</v>
      </c>
      <c r="O488" s="15" t="s">
        <v>332</v>
      </c>
      <c r="P488" s="42">
        <v>10</v>
      </c>
      <c r="Q488" s="80" t="s">
        <v>42</v>
      </c>
      <c r="R488" s="30">
        <v>10</v>
      </c>
      <c r="S488" s="30"/>
      <c r="T488" s="37" t="s">
        <v>2589</v>
      </c>
    </row>
    <row r="489" s="1" customFormat="1" ht="33.75" spans="1:20">
      <c r="A489" s="26">
        <v>463</v>
      </c>
      <c r="B489" s="17" t="s">
        <v>2046</v>
      </c>
      <c r="C489" s="17" t="s">
        <v>2047</v>
      </c>
      <c r="D489" s="17" t="s">
        <v>2048</v>
      </c>
      <c r="E489" s="25" t="s">
        <v>82</v>
      </c>
      <c r="F489" s="17" t="s">
        <v>605</v>
      </c>
      <c r="G489" s="18" t="s">
        <v>2590</v>
      </c>
      <c r="H489" s="17" t="s">
        <v>2591</v>
      </c>
      <c r="I489" s="17" t="s">
        <v>38</v>
      </c>
      <c r="J489" s="39">
        <v>44866</v>
      </c>
      <c r="K489" s="39">
        <v>45261</v>
      </c>
      <c r="L489" s="15" t="s">
        <v>2053</v>
      </c>
      <c r="M489" s="17" t="s">
        <v>86</v>
      </c>
      <c r="N489" s="65" t="s">
        <v>2592</v>
      </c>
      <c r="O489" s="98" t="s">
        <v>2593</v>
      </c>
      <c r="P489" s="40">
        <v>50</v>
      </c>
      <c r="Q489" s="80" t="s">
        <v>42</v>
      </c>
      <c r="R489" s="80">
        <v>50</v>
      </c>
      <c r="S489" s="92"/>
      <c r="T489" s="37" t="s">
        <v>2594</v>
      </c>
    </row>
    <row r="490" s="1" customFormat="1" ht="45" spans="1:20">
      <c r="A490" s="26">
        <v>464</v>
      </c>
      <c r="B490" s="17" t="s">
        <v>2046</v>
      </c>
      <c r="C490" s="17" t="s">
        <v>2047</v>
      </c>
      <c r="D490" s="17" t="s">
        <v>2048</v>
      </c>
      <c r="E490" s="25" t="s">
        <v>82</v>
      </c>
      <c r="F490" s="17" t="s">
        <v>381</v>
      </c>
      <c r="G490" s="18" t="s">
        <v>2595</v>
      </c>
      <c r="H490" s="17" t="s">
        <v>2596</v>
      </c>
      <c r="I490" s="17" t="s">
        <v>384</v>
      </c>
      <c r="J490" s="39">
        <v>44866</v>
      </c>
      <c r="K490" s="39">
        <v>45261</v>
      </c>
      <c r="L490" s="15" t="s">
        <v>2053</v>
      </c>
      <c r="M490" s="17" t="s">
        <v>86</v>
      </c>
      <c r="N490" s="65" t="s">
        <v>2597</v>
      </c>
      <c r="O490" s="98" t="s">
        <v>2598</v>
      </c>
      <c r="P490" s="40">
        <v>4.3</v>
      </c>
      <c r="Q490" s="80" t="s">
        <v>42</v>
      </c>
      <c r="R490" s="80">
        <v>4.3</v>
      </c>
      <c r="S490" s="92"/>
      <c r="T490" s="37" t="s">
        <v>2599</v>
      </c>
    </row>
    <row r="491" s="1" customFormat="1" ht="45" spans="1:20">
      <c r="A491" s="26">
        <v>465</v>
      </c>
      <c r="B491" s="17" t="s">
        <v>2046</v>
      </c>
      <c r="C491" s="17" t="s">
        <v>2047</v>
      </c>
      <c r="D491" s="17" t="s">
        <v>2048</v>
      </c>
      <c r="E491" s="25" t="s">
        <v>82</v>
      </c>
      <c r="F491" s="17" t="s">
        <v>381</v>
      </c>
      <c r="G491" s="18" t="s">
        <v>2600</v>
      </c>
      <c r="H491" s="17" t="s">
        <v>2601</v>
      </c>
      <c r="I491" s="17" t="s">
        <v>384</v>
      </c>
      <c r="J491" s="39">
        <v>44866</v>
      </c>
      <c r="K491" s="39">
        <v>45261</v>
      </c>
      <c r="L491" s="15" t="s">
        <v>2053</v>
      </c>
      <c r="M491" s="17" t="s">
        <v>86</v>
      </c>
      <c r="N491" s="65" t="s">
        <v>2602</v>
      </c>
      <c r="O491" s="98" t="s">
        <v>2603</v>
      </c>
      <c r="P491" s="40">
        <v>13.7</v>
      </c>
      <c r="Q491" s="80" t="s">
        <v>42</v>
      </c>
      <c r="R491" s="80">
        <v>13.7</v>
      </c>
      <c r="S491" s="92"/>
      <c r="T491" s="37" t="s">
        <v>2604</v>
      </c>
    </row>
    <row r="492" s="1" customFormat="1" ht="45" spans="1:20">
      <c r="A492" s="26">
        <v>466</v>
      </c>
      <c r="B492" s="17" t="s">
        <v>2046</v>
      </c>
      <c r="C492" s="17" t="s">
        <v>2047</v>
      </c>
      <c r="D492" s="17" t="s">
        <v>2048</v>
      </c>
      <c r="E492" s="25" t="s">
        <v>82</v>
      </c>
      <c r="F492" s="17" t="s">
        <v>381</v>
      </c>
      <c r="G492" s="18" t="s">
        <v>2605</v>
      </c>
      <c r="H492" s="17" t="s">
        <v>2606</v>
      </c>
      <c r="I492" s="17" t="s">
        <v>38</v>
      </c>
      <c r="J492" s="39">
        <v>44866</v>
      </c>
      <c r="K492" s="39">
        <v>45261</v>
      </c>
      <c r="L492" s="15" t="s">
        <v>2053</v>
      </c>
      <c r="M492" s="15" t="s">
        <v>86</v>
      </c>
      <c r="N492" s="65" t="s">
        <v>2607</v>
      </c>
      <c r="O492" s="98" t="s">
        <v>2593</v>
      </c>
      <c r="P492" s="40">
        <v>17</v>
      </c>
      <c r="Q492" s="80" t="s">
        <v>42</v>
      </c>
      <c r="R492" s="80">
        <v>17</v>
      </c>
      <c r="S492" s="92"/>
      <c r="T492" s="37" t="s">
        <v>2608</v>
      </c>
    </row>
    <row r="493" s="1" customFormat="1" ht="45" spans="1:20">
      <c r="A493" s="26">
        <v>467</v>
      </c>
      <c r="B493" s="17" t="s">
        <v>2046</v>
      </c>
      <c r="C493" s="17" t="s">
        <v>2047</v>
      </c>
      <c r="D493" s="17" t="s">
        <v>2048</v>
      </c>
      <c r="E493" s="25" t="s">
        <v>82</v>
      </c>
      <c r="F493" s="17" t="s">
        <v>2609</v>
      </c>
      <c r="G493" s="18" t="s">
        <v>2610</v>
      </c>
      <c r="H493" s="17" t="s">
        <v>2611</v>
      </c>
      <c r="I493" s="17" t="s">
        <v>384</v>
      </c>
      <c r="J493" s="39">
        <v>44866</v>
      </c>
      <c r="K493" s="39">
        <v>45261</v>
      </c>
      <c r="L493" s="15" t="s">
        <v>2053</v>
      </c>
      <c r="M493" s="17" t="s">
        <v>86</v>
      </c>
      <c r="N493" s="65" t="s">
        <v>2612</v>
      </c>
      <c r="O493" s="98" t="s">
        <v>2593</v>
      </c>
      <c r="P493" s="40">
        <v>42</v>
      </c>
      <c r="Q493" s="80" t="s">
        <v>42</v>
      </c>
      <c r="R493" s="80">
        <v>42</v>
      </c>
      <c r="S493" s="92"/>
      <c r="T493" s="37" t="s">
        <v>2613</v>
      </c>
    </row>
    <row r="494" s="1" customFormat="1" ht="56.25" spans="1:20">
      <c r="A494" s="26">
        <v>468</v>
      </c>
      <c r="B494" s="15" t="s">
        <v>2046</v>
      </c>
      <c r="C494" s="17" t="s">
        <v>2047</v>
      </c>
      <c r="D494" s="17" t="s">
        <v>2048</v>
      </c>
      <c r="E494" s="15" t="s">
        <v>82</v>
      </c>
      <c r="F494" s="15" t="s">
        <v>760</v>
      </c>
      <c r="G494" s="18" t="s">
        <v>2614</v>
      </c>
      <c r="H494" s="15" t="s">
        <v>2615</v>
      </c>
      <c r="I494" s="15" t="s">
        <v>38</v>
      </c>
      <c r="J494" s="39">
        <v>44866</v>
      </c>
      <c r="K494" s="39">
        <v>45261</v>
      </c>
      <c r="L494" s="15" t="s">
        <v>2053</v>
      </c>
      <c r="M494" s="25" t="s">
        <v>86</v>
      </c>
      <c r="N494" s="37" t="s">
        <v>2616</v>
      </c>
      <c r="O494" s="15" t="s">
        <v>2617</v>
      </c>
      <c r="P494" s="38">
        <v>12.5</v>
      </c>
      <c r="Q494" s="80" t="s">
        <v>42</v>
      </c>
      <c r="R494" s="30">
        <v>12.5</v>
      </c>
      <c r="S494" s="92"/>
      <c r="T494" s="37" t="s">
        <v>2618</v>
      </c>
    </row>
    <row r="495" s="1" customFormat="1" ht="45" spans="1:20">
      <c r="A495" s="26">
        <v>469</v>
      </c>
      <c r="B495" s="17" t="s">
        <v>2046</v>
      </c>
      <c r="C495" s="17" t="s">
        <v>2047</v>
      </c>
      <c r="D495" s="17" t="s">
        <v>2048</v>
      </c>
      <c r="E495" s="25" t="s">
        <v>82</v>
      </c>
      <c r="F495" s="25" t="s">
        <v>1669</v>
      </c>
      <c r="G495" s="18" t="s">
        <v>2619</v>
      </c>
      <c r="H495" s="17" t="s">
        <v>2620</v>
      </c>
      <c r="I495" s="17" t="s">
        <v>384</v>
      </c>
      <c r="J495" s="39">
        <v>44866</v>
      </c>
      <c r="K495" s="39">
        <v>45261</v>
      </c>
      <c r="L495" s="15" t="s">
        <v>2053</v>
      </c>
      <c r="M495" s="25" t="s">
        <v>86</v>
      </c>
      <c r="N495" s="65" t="s">
        <v>2621</v>
      </c>
      <c r="O495" s="98" t="s">
        <v>2593</v>
      </c>
      <c r="P495" s="40">
        <v>6.4</v>
      </c>
      <c r="Q495" s="80" t="s">
        <v>42</v>
      </c>
      <c r="R495" s="80">
        <v>6.4</v>
      </c>
      <c r="S495" s="92"/>
      <c r="T495" s="37" t="s">
        <v>2622</v>
      </c>
    </row>
    <row r="496" s="1" customFormat="1" ht="45" spans="1:20">
      <c r="A496" s="26">
        <v>470</v>
      </c>
      <c r="B496" s="17" t="s">
        <v>2046</v>
      </c>
      <c r="C496" s="17" t="s">
        <v>2047</v>
      </c>
      <c r="D496" s="17" t="s">
        <v>2048</v>
      </c>
      <c r="E496" s="25" t="s">
        <v>82</v>
      </c>
      <c r="F496" s="25" t="s">
        <v>1669</v>
      </c>
      <c r="G496" s="18" t="s">
        <v>2623</v>
      </c>
      <c r="H496" s="17" t="s">
        <v>2624</v>
      </c>
      <c r="I496" s="17" t="s">
        <v>282</v>
      </c>
      <c r="J496" s="39">
        <v>44866</v>
      </c>
      <c r="K496" s="39">
        <v>45261</v>
      </c>
      <c r="L496" s="15" t="s">
        <v>2053</v>
      </c>
      <c r="M496" s="25" t="s">
        <v>86</v>
      </c>
      <c r="N496" s="65" t="s">
        <v>2625</v>
      </c>
      <c r="O496" s="98" t="s">
        <v>2626</v>
      </c>
      <c r="P496" s="40">
        <v>8.95</v>
      </c>
      <c r="Q496" s="80" t="s">
        <v>42</v>
      </c>
      <c r="R496" s="80">
        <v>8.95</v>
      </c>
      <c r="S496" s="92"/>
      <c r="T496" s="37" t="s">
        <v>2627</v>
      </c>
    </row>
    <row r="497" s="1" customFormat="1" ht="33.75" spans="1:20">
      <c r="A497" s="26">
        <v>471</v>
      </c>
      <c r="B497" s="15" t="s">
        <v>2046</v>
      </c>
      <c r="C497" s="15" t="s">
        <v>2047</v>
      </c>
      <c r="D497" s="15" t="s">
        <v>2048</v>
      </c>
      <c r="E497" s="17" t="s">
        <v>82</v>
      </c>
      <c r="F497" s="15" t="s">
        <v>388</v>
      </c>
      <c r="G497" s="18" t="s">
        <v>2628</v>
      </c>
      <c r="H497" s="15" t="s">
        <v>2629</v>
      </c>
      <c r="I497" s="15" t="s">
        <v>38</v>
      </c>
      <c r="J497" s="39">
        <v>45017</v>
      </c>
      <c r="K497" s="39">
        <v>45261</v>
      </c>
      <c r="L497" s="15" t="s">
        <v>2053</v>
      </c>
      <c r="M497" s="15" t="s">
        <v>86</v>
      </c>
      <c r="N497" s="37" t="s">
        <v>2630</v>
      </c>
      <c r="O497" s="15" t="s">
        <v>437</v>
      </c>
      <c r="P497" s="38">
        <v>10</v>
      </c>
      <c r="Q497" s="80" t="s">
        <v>42</v>
      </c>
      <c r="R497" s="30">
        <v>10</v>
      </c>
      <c r="S497" s="30"/>
      <c r="T497" s="37" t="s">
        <v>2631</v>
      </c>
    </row>
    <row r="498" s="1" customFormat="1" ht="45" spans="1:20">
      <c r="A498" s="26">
        <v>472</v>
      </c>
      <c r="B498" s="15" t="s">
        <v>2046</v>
      </c>
      <c r="C498" s="15" t="s">
        <v>2047</v>
      </c>
      <c r="D498" s="15" t="s">
        <v>2048</v>
      </c>
      <c r="E498" s="15" t="s">
        <v>587</v>
      </c>
      <c r="F498" s="15" t="s">
        <v>2632</v>
      </c>
      <c r="G498" s="18" t="s">
        <v>2633</v>
      </c>
      <c r="H498" s="15" t="s">
        <v>2634</v>
      </c>
      <c r="I498" s="15" t="s">
        <v>38</v>
      </c>
      <c r="J498" s="39">
        <v>44927</v>
      </c>
      <c r="K498" s="39">
        <v>45261</v>
      </c>
      <c r="L498" s="29" t="s">
        <v>2053</v>
      </c>
      <c r="M498" s="29" t="s">
        <v>1760</v>
      </c>
      <c r="N498" s="37" t="s">
        <v>2635</v>
      </c>
      <c r="O498" s="157" t="s">
        <v>2636</v>
      </c>
      <c r="P498" s="158">
        <v>42</v>
      </c>
      <c r="Q498" s="80" t="s">
        <v>42</v>
      </c>
      <c r="R498" s="159">
        <v>42</v>
      </c>
      <c r="S498" s="30"/>
      <c r="T498" s="37" t="s">
        <v>2637</v>
      </c>
    </row>
    <row r="499" s="1" customFormat="1" ht="33.75" spans="1:20">
      <c r="A499" s="26">
        <v>473</v>
      </c>
      <c r="B499" s="15" t="s">
        <v>2046</v>
      </c>
      <c r="C499" s="15" t="s">
        <v>2047</v>
      </c>
      <c r="D499" s="15" t="s">
        <v>2048</v>
      </c>
      <c r="E499" s="15" t="s">
        <v>587</v>
      </c>
      <c r="F499" s="15" t="s">
        <v>2632</v>
      </c>
      <c r="G499" s="18" t="s">
        <v>2638</v>
      </c>
      <c r="H499" s="18" t="s">
        <v>2639</v>
      </c>
      <c r="I499" s="15" t="s">
        <v>38</v>
      </c>
      <c r="J499" s="39">
        <v>44927</v>
      </c>
      <c r="K499" s="39">
        <v>45261</v>
      </c>
      <c r="L499" s="29" t="s">
        <v>2053</v>
      </c>
      <c r="M499" s="29" t="s">
        <v>1760</v>
      </c>
      <c r="N499" s="106" t="s">
        <v>2640</v>
      </c>
      <c r="O499" s="15" t="s">
        <v>2641</v>
      </c>
      <c r="P499" s="38">
        <v>8</v>
      </c>
      <c r="Q499" s="80" t="s">
        <v>42</v>
      </c>
      <c r="R499" s="30">
        <v>8</v>
      </c>
      <c r="S499" s="30"/>
      <c r="T499" s="37" t="s">
        <v>2642</v>
      </c>
    </row>
    <row r="500" s="1" customFormat="1" ht="33.75" spans="1:20">
      <c r="A500" s="26">
        <v>474</v>
      </c>
      <c r="B500" s="15" t="s">
        <v>2046</v>
      </c>
      <c r="C500" s="15" t="s">
        <v>2047</v>
      </c>
      <c r="D500" s="15" t="s">
        <v>2048</v>
      </c>
      <c r="E500" s="15" t="s">
        <v>587</v>
      </c>
      <c r="F500" s="15" t="s">
        <v>2643</v>
      </c>
      <c r="G500" s="18" t="s">
        <v>2644</v>
      </c>
      <c r="H500" s="153" t="s">
        <v>2645</v>
      </c>
      <c r="I500" s="15" t="s">
        <v>38</v>
      </c>
      <c r="J500" s="39">
        <v>44927</v>
      </c>
      <c r="K500" s="39">
        <v>45261</v>
      </c>
      <c r="L500" s="29" t="s">
        <v>2053</v>
      </c>
      <c r="M500" s="29" t="s">
        <v>1760</v>
      </c>
      <c r="N500" s="37" t="s">
        <v>2646</v>
      </c>
      <c r="O500" s="15" t="s">
        <v>2298</v>
      </c>
      <c r="P500" s="38">
        <v>34.5</v>
      </c>
      <c r="Q500" s="80" t="s">
        <v>42</v>
      </c>
      <c r="R500" s="30">
        <v>34.5</v>
      </c>
      <c r="S500" s="30"/>
      <c r="T500" s="37" t="s">
        <v>2647</v>
      </c>
    </row>
    <row r="501" s="1" customFormat="1" ht="33.75" spans="1:20">
      <c r="A501" s="26">
        <v>475</v>
      </c>
      <c r="B501" s="15" t="s">
        <v>2046</v>
      </c>
      <c r="C501" s="15" t="s">
        <v>2047</v>
      </c>
      <c r="D501" s="15" t="s">
        <v>2048</v>
      </c>
      <c r="E501" s="15" t="s">
        <v>587</v>
      </c>
      <c r="F501" s="15" t="s">
        <v>2643</v>
      </c>
      <c r="G501" s="18" t="s">
        <v>2648</v>
      </c>
      <c r="H501" s="153" t="s">
        <v>2649</v>
      </c>
      <c r="I501" s="15" t="s">
        <v>38</v>
      </c>
      <c r="J501" s="39">
        <v>44927</v>
      </c>
      <c r="K501" s="39">
        <v>45261</v>
      </c>
      <c r="L501" s="29" t="s">
        <v>2053</v>
      </c>
      <c r="M501" s="29" t="s">
        <v>1760</v>
      </c>
      <c r="N501" s="37" t="s">
        <v>2650</v>
      </c>
      <c r="O501" s="15" t="s">
        <v>2651</v>
      </c>
      <c r="P501" s="38">
        <v>10.5</v>
      </c>
      <c r="Q501" s="80" t="s">
        <v>42</v>
      </c>
      <c r="R501" s="30">
        <v>10.5</v>
      </c>
      <c r="S501" s="30"/>
      <c r="T501" s="37" t="s">
        <v>2652</v>
      </c>
    </row>
    <row r="502" s="1" customFormat="1" ht="67.5" spans="1:20">
      <c r="A502" s="26">
        <v>476</v>
      </c>
      <c r="B502" s="15" t="s">
        <v>2046</v>
      </c>
      <c r="C502" s="15" t="s">
        <v>2047</v>
      </c>
      <c r="D502" s="15" t="s">
        <v>2048</v>
      </c>
      <c r="E502" s="15" t="s">
        <v>587</v>
      </c>
      <c r="F502" s="15" t="s">
        <v>599</v>
      </c>
      <c r="G502" s="18" t="s">
        <v>2653</v>
      </c>
      <c r="H502" s="15" t="s">
        <v>2654</v>
      </c>
      <c r="I502" s="15" t="s">
        <v>38</v>
      </c>
      <c r="J502" s="39">
        <v>44927</v>
      </c>
      <c r="K502" s="39">
        <v>45261</v>
      </c>
      <c r="L502" s="29" t="s">
        <v>2053</v>
      </c>
      <c r="M502" s="29" t="s">
        <v>1760</v>
      </c>
      <c r="N502" s="37" t="s">
        <v>2655</v>
      </c>
      <c r="O502" s="15" t="s">
        <v>2656</v>
      </c>
      <c r="P502" s="38">
        <v>28</v>
      </c>
      <c r="Q502" s="80" t="s">
        <v>42</v>
      </c>
      <c r="R502" s="30">
        <v>28</v>
      </c>
      <c r="S502" s="30"/>
      <c r="T502" s="37" t="s">
        <v>2657</v>
      </c>
    </row>
    <row r="503" s="1" customFormat="1" ht="33.75" spans="1:20">
      <c r="A503" s="26">
        <v>477</v>
      </c>
      <c r="B503" s="15" t="s">
        <v>2046</v>
      </c>
      <c r="C503" s="15" t="s">
        <v>2047</v>
      </c>
      <c r="D503" s="15" t="s">
        <v>2048</v>
      </c>
      <c r="E503" s="15" t="s">
        <v>587</v>
      </c>
      <c r="F503" s="15" t="s">
        <v>2658</v>
      </c>
      <c r="G503" s="18" t="s">
        <v>2659</v>
      </c>
      <c r="H503" s="15" t="s">
        <v>2660</v>
      </c>
      <c r="I503" s="15" t="s">
        <v>38</v>
      </c>
      <c r="J503" s="39">
        <v>44927</v>
      </c>
      <c r="K503" s="39">
        <v>45261</v>
      </c>
      <c r="L503" s="29" t="s">
        <v>2053</v>
      </c>
      <c r="M503" s="29" t="s">
        <v>1760</v>
      </c>
      <c r="N503" s="106" t="s">
        <v>2661</v>
      </c>
      <c r="O503" s="18" t="s">
        <v>2662</v>
      </c>
      <c r="P503" s="38">
        <v>15</v>
      </c>
      <c r="Q503" s="80" t="s">
        <v>42</v>
      </c>
      <c r="R503" s="30">
        <v>15</v>
      </c>
      <c r="S503" s="92"/>
      <c r="T503" s="106" t="s">
        <v>2663</v>
      </c>
    </row>
    <row r="504" s="1" customFormat="1" ht="45" spans="1:20">
      <c r="A504" s="26">
        <v>478</v>
      </c>
      <c r="B504" s="15" t="s">
        <v>2046</v>
      </c>
      <c r="C504" s="15" t="s">
        <v>2047</v>
      </c>
      <c r="D504" s="15" t="s">
        <v>2048</v>
      </c>
      <c r="E504" s="95" t="s">
        <v>49</v>
      </c>
      <c r="F504" s="96" t="s">
        <v>2664</v>
      </c>
      <c r="G504" s="18" t="s">
        <v>2665</v>
      </c>
      <c r="H504" s="15" t="s">
        <v>2666</v>
      </c>
      <c r="I504" s="15" t="s">
        <v>282</v>
      </c>
      <c r="J504" s="39">
        <v>44987</v>
      </c>
      <c r="K504" s="39">
        <v>45171</v>
      </c>
      <c r="L504" s="15" t="s">
        <v>2053</v>
      </c>
      <c r="M504" s="95" t="s">
        <v>49</v>
      </c>
      <c r="N504" s="37" t="s">
        <v>2667</v>
      </c>
      <c r="O504" s="99" t="s">
        <v>174</v>
      </c>
      <c r="P504" s="38">
        <v>5</v>
      </c>
      <c r="Q504" s="80" t="s">
        <v>42</v>
      </c>
      <c r="R504" s="30">
        <v>5</v>
      </c>
      <c r="S504" s="30"/>
      <c r="T504" s="37" t="s">
        <v>2668</v>
      </c>
    </row>
    <row r="505" s="1" customFormat="1" ht="45" spans="1:20">
      <c r="A505" s="26">
        <v>479</v>
      </c>
      <c r="B505" s="15" t="s">
        <v>2046</v>
      </c>
      <c r="C505" s="15" t="s">
        <v>2047</v>
      </c>
      <c r="D505" s="15" t="s">
        <v>2048</v>
      </c>
      <c r="E505" s="95" t="s">
        <v>49</v>
      </c>
      <c r="F505" s="96" t="s">
        <v>2669</v>
      </c>
      <c r="G505" s="18" t="s">
        <v>2670</v>
      </c>
      <c r="H505" s="15" t="s">
        <v>2671</v>
      </c>
      <c r="I505" s="15" t="s">
        <v>38</v>
      </c>
      <c r="J505" s="39">
        <v>44934</v>
      </c>
      <c r="K505" s="39">
        <v>45177</v>
      </c>
      <c r="L505" s="95" t="s">
        <v>2053</v>
      </c>
      <c r="M505" s="95" t="s">
        <v>49</v>
      </c>
      <c r="N505" s="37" t="s">
        <v>2672</v>
      </c>
      <c r="O505" s="99" t="s">
        <v>2673</v>
      </c>
      <c r="P505" s="38">
        <v>36</v>
      </c>
      <c r="Q505" s="80" t="s">
        <v>42</v>
      </c>
      <c r="R505" s="30">
        <v>36</v>
      </c>
      <c r="S505" s="30"/>
      <c r="T505" s="109" t="s">
        <v>2674</v>
      </c>
    </row>
    <row r="506" s="1" customFormat="1" ht="33.75" spans="1:20">
      <c r="A506" s="26">
        <v>480</v>
      </c>
      <c r="B506" s="15" t="s">
        <v>2046</v>
      </c>
      <c r="C506" s="15" t="s">
        <v>2047</v>
      </c>
      <c r="D506" s="15" t="s">
        <v>2048</v>
      </c>
      <c r="E506" s="95" t="s">
        <v>49</v>
      </c>
      <c r="F506" s="15" t="s">
        <v>400</v>
      </c>
      <c r="G506" s="18" t="s">
        <v>2675</v>
      </c>
      <c r="H506" s="15" t="s">
        <v>2676</v>
      </c>
      <c r="I506" s="15" t="s">
        <v>2482</v>
      </c>
      <c r="J506" s="39">
        <v>44993</v>
      </c>
      <c r="K506" s="39">
        <v>45177</v>
      </c>
      <c r="L506" s="95" t="s">
        <v>2053</v>
      </c>
      <c r="M506" s="95" t="s">
        <v>49</v>
      </c>
      <c r="N506" s="109" t="s">
        <v>2677</v>
      </c>
      <c r="O506" s="99" t="s">
        <v>2678</v>
      </c>
      <c r="P506" s="38">
        <v>16</v>
      </c>
      <c r="Q506" s="80" t="s">
        <v>42</v>
      </c>
      <c r="R506" s="30">
        <v>16</v>
      </c>
      <c r="S506" s="30"/>
      <c r="T506" s="109" t="s">
        <v>2679</v>
      </c>
    </row>
    <row r="507" s="1" customFormat="1" ht="45" spans="1:20">
      <c r="A507" s="26">
        <v>481</v>
      </c>
      <c r="B507" s="15" t="s">
        <v>2046</v>
      </c>
      <c r="C507" s="15" t="s">
        <v>2047</v>
      </c>
      <c r="D507" s="15" t="s">
        <v>2048</v>
      </c>
      <c r="E507" s="95" t="s">
        <v>49</v>
      </c>
      <c r="F507" s="96" t="s">
        <v>2680</v>
      </c>
      <c r="G507" s="18" t="s">
        <v>2681</v>
      </c>
      <c r="H507" s="15" t="s">
        <v>2682</v>
      </c>
      <c r="I507" s="15" t="s">
        <v>38</v>
      </c>
      <c r="J507" s="39">
        <v>44934</v>
      </c>
      <c r="K507" s="39">
        <v>45177</v>
      </c>
      <c r="L507" s="95" t="s">
        <v>2053</v>
      </c>
      <c r="M507" s="95" t="s">
        <v>49</v>
      </c>
      <c r="N507" s="109" t="s">
        <v>2683</v>
      </c>
      <c r="O507" s="99" t="s">
        <v>2673</v>
      </c>
      <c r="P507" s="38">
        <v>32.8</v>
      </c>
      <c r="Q507" s="80" t="s">
        <v>42</v>
      </c>
      <c r="R507" s="30">
        <v>32.8</v>
      </c>
      <c r="S507" s="30"/>
      <c r="T507" s="109" t="s">
        <v>2684</v>
      </c>
    </row>
    <row r="508" s="1" customFormat="1" ht="45" spans="1:20">
      <c r="A508" s="26">
        <v>482</v>
      </c>
      <c r="B508" s="15" t="s">
        <v>2046</v>
      </c>
      <c r="C508" s="15" t="s">
        <v>2047</v>
      </c>
      <c r="D508" s="15" t="s">
        <v>2048</v>
      </c>
      <c r="E508" s="15" t="s">
        <v>104</v>
      </c>
      <c r="F508" s="15" t="s">
        <v>184</v>
      </c>
      <c r="G508" s="18" t="s">
        <v>2685</v>
      </c>
      <c r="H508" s="15" t="s">
        <v>2686</v>
      </c>
      <c r="I508" s="15" t="s">
        <v>38</v>
      </c>
      <c r="J508" s="31" t="s">
        <v>344</v>
      </c>
      <c r="K508" s="31" t="s">
        <v>2687</v>
      </c>
      <c r="L508" s="15" t="s">
        <v>2053</v>
      </c>
      <c r="M508" s="15" t="s">
        <v>137</v>
      </c>
      <c r="N508" s="37" t="s">
        <v>2688</v>
      </c>
      <c r="O508" s="15" t="s">
        <v>2061</v>
      </c>
      <c r="P508" s="38">
        <v>13.5</v>
      </c>
      <c r="Q508" s="80" t="s">
        <v>42</v>
      </c>
      <c r="R508" s="30">
        <v>13.5</v>
      </c>
      <c r="S508" s="30"/>
      <c r="T508" s="37" t="s">
        <v>2173</v>
      </c>
    </row>
    <row r="509" s="1" customFormat="1" ht="45" spans="1:20">
      <c r="A509" s="26">
        <v>483</v>
      </c>
      <c r="B509" s="15" t="s">
        <v>2046</v>
      </c>
      <c r="C509" s="15" t="s">
        <v>2047</v>
      </c>
      <c r="D509" s="15" t="s">
        <v>2048</v>
      </c>
      <c r="E509" s="15" t="s">
        <v>104</v>
      </c>
      <c r="F509" s="15" t="s">
        <v>184</v>
      </c>
      <c r="G509" s="18" t="s">
        <v>2689</v>
      </c>
      <c r="H509" s="15" t="s">
        <v>2690</v>
      </c>
      <c r="I509" s="15" t="s">
        <v>38</v>
      </c>
      <c r="J509" s="31" t="s">
        <v>344</v>
      </c>
      <c r="K509" s="31" t="s">
        <v>2687</v>
      </c>
      <c r="L509" s="15" t="s">
        <v>2053</v>
      </c>
      <c r="M509" s="15" t="s">
        <v>137</v>
      </c>
      <c r="N509" s="37" t="s">
        <v>2691</v>
      </c>
      <c r="O509" s="15" t="s">
        <v>2061</v>
      </c>
      <c r="P509" s="38">
        <v>36.5</v>
      </c>
      <c r="Q509" s="80" t="s">
        <v>42</v>
      </c>
      <c r="R509" s="30">
        <v>36.5</v>
      </c>
      <c r="S509" s="30"/>
      <c r="T509" s="37" t="s">
        <v>2692</v>
      </c>
    </row>
    <row r="510" s="1" customFormat="1" ht="45" spans="1:20">
      <c r="A510" s="26">
        <v>484</v>
      </c>
      <c r="B510" s="15" t="s">
        <v>2046</v>
      </c>
      <c r="C510" s="15" t="s">
        <v>2047</v>
      </c>
      <c r="D510" s="15" t="s">
        <v>2048</v>
      </c>
      <c r="E510" s="15" t="s">
        <v>104</v>
      </c>
      <c r="F510" s="15" t="s">
        <v>141</v>
      </c>
      <c r="G510" s="18" t="s">
        <v>2693</v>
      </c>
      <c r="H510" s="15" t="s">
        <v>2694</v>
      </c>
      <c r="I510" s="15" t="s">
        <v>38</v>
      </c>
      <c r="J510" s="31" t="s">
        <v>134</v>
      </c>
      <c r="K510" s="31" t="s">
        <v>344</v>
      </c>
      <c r="L510" s="15" t="s">
        <v>2053</v>
      </c>
      <c r="M510" s="15" t="s">
        <v>137</v>
      </c>
      <c r="N510" s="37" t="s">
        <v>2695</v>
      </c>
      <c r="O510" s="15" t="s">
        <v>2282</v>
      </c>
      <c r="P510" s="52">
        <v>6.5</v>
      </c>
      <c r="Q510" s="80" t="s">
        <v>42</v>
      </c>
      <c r="R510" s="30">
        <v>6.5</v>
      </c>
      <c r="S510" s="30"/>
      <c r="T510" s="37" t="s">
        <v>2696</v>
      </c>
    </row>
    <row r="511" s="1" customFormat="1" ht="45" spans="1:20">
      <c r="A511" s="26">
        <v>485</v>
      </c>
      <c r="B511" s="15" t="s">
        <v>2046</v>
      </c>
      <c r="C511" s="15" t="s">
        <v>2047</v>
      </c>
      <c r="D511" s="15" t="s">
        <v>2048</v>
      </c>
      <c r="E511" s="15" t="s">
        <v>104</v>
      </c>
      <c r="F511" s="15" t="s">
        <v>105</v>
      </c>
      <c r="G511" s="18" t="s">
        <v>2697</v>
      </c>
      <c r="H511" s="15" t="s">
        <v>2698</v>
      </c>
      <c r="I511" s="15" t="s">
        <v>133</v>
      </c>
      <c r="J511" s="31" t="s">
        <v>344</v>
      </c>
      <c r="K511" s="31" t="s">
        <v>2100</v>
      </c>
      <c r="L511" s="15" t="s">
        <v>2053</v>
      </c>
      <c r="M511" s="15" t="s">
        <v>137</v>
      </c>
      <c r="N511" s="37" t="s">
        <v>2699</v>
      </c>
      <c r="O511" s="15" t="s">
        <v>2700</v>
      </c>
      <c r="P511" s="52">
        <v>8</v>
      </c>
      <c r="Q511" s="80" t="s">
        <v>42</v>
      </c>
      <c r="R511" s="30">
        <v>8</v>
      </c>
      <c r="S511" s="30"/>
      <c r="T511" s="37" t="s">
        <v>2701</v>
      </c>
    </row>
    <row r="512" s="1" customFormat="1" ht="45" spans="1:20">
      <c r="A512" s="26">
        <v>486</v>
      </c>
      <c r="B512" s="15" t="s">
        <v>2046</v>
      </c>
      <c r="C512" s="15" t="s">
        <v>2047</v>
      </c>
      <c r="D512" s="15" t="s">
        <v>2048</v>
      </c>
      <c r="E512" s="15" t="s">
        <v>413</v>
      </c>
      <c r="F512" s="15" t="s">
        <v>2702</v>
      </c>
      <c r="G512" s="18" t="s">
        <v>2703</v>
      </c>
      <c r="H512" s="15" t="s">
        <v>2704</v>
      </c>
      <c r="I512" s="15" t="s">
        <v>38</v>
      </c>
      <c r="J512" s="64">
        <v>44927</v>
      </c>
      <c r="K512" s="64">
        <v>45261</v>
      </c>
      <c r="L512" s="15" t="s">
        <v>2053</v>
      </c>
      <c r="M512" s="15" t="s">
        <v>417</v>
      </c>
      <c r="N512" s="37" t="s">
        <v>2705</v>
      </c>
      <c r="O512" s="15" t="s">
        <v>2706</v>
      </c>
      <c r="P512" s="38">
        <v>20</v>
      </c>
      <c r="Q512" s="80" t="s">
        <v>42</v>
      </c>
      <c r="R512" s="30">
        <v>20</v>
      </c>
      <c r="S512" s="30"/>
      <c r="T512" s="37" t="s">
        <v>2707</v>
      </c>
    </row>
    <row r="513" s="1" customFormat="1" ht="45" spans="1:20">
      <c r="A513" s="26">
        <v>487</v>
      </c>
      <c r="B513" s="15" t="s">
        <v>2046</v>
      </c>
      <c r="C513" s="15" t="s">
        <v>2047</v>
      </c>
      <c r="D513" s="15" t="s">
        <v>2048</v>
      </c>
      <c r="E513" s="15" t="s">
        <v>90</v>
      </c>
      <c r="F513" s="15" t="s">
        <v>2708</v>
      </c>
      <c r="G513" s="18" t="s">
        <v>2709</v>
      </c>
      <c r="H513" s="15" t="s">
        <v>2710</v>
      </c>
      <c r="I513" s="15" t="s">
        <v>38</v>
      </c>
      <c r="J513" s="39">
        <v>44986</v>
      </c>
      <c r="K513" s="39">
        <v>45170</v>
      </c>
      <c r="L513" s="15" t="s">
        <v>2053</v>
      </c>
      <c r="M513" s="15" t="s">
        <v>463</v>
      </c>
      <c r="N513" s="37" t="s">
        <v>2711</v>
      </c>
      <c r="O513" s="72" t="s">
        <v>2712</v>
      </c>
      <c r="P513" s="38">
        <v>48</v>
      </c>
      <c r="Q513" s="80" t="s">
        <v>42</v>
      </c>
      <c r="R513" s="30">
        <v>48</v>
      </c>
      <c r="S513" s="30"/>
      <c r="T513" s="37" t="s">
        <v>2713</v>
      </c>
    </row>
    <row r="514" s="1" customFormat="1" ht="35.25" spans="1:20">
      <c r="A514" s="26">
        <v>488</v>
      </c>
      <c r="B514" s="15" t="s">
        <v>2046</v>
      </c>
      <c r="C514" s="15" t="s">
        <v>2047</v>
      </c>
      <c r="D514" s="15" t="s">
        <v>2048</v>
      </c>
      <c r="E514" s="15" t="s">
        <v>225</v>
      </c>
      <c r="F514" s="15" t="s">
        <v>226</v>
      </c>
      <c r="G514" s="18" t="s">
        <v>2714</v>
      </c>
      <c r="H514" s="15" t="s">
        <v>2715</v>
      </c>
      <c r="I514" s="15" t="s">
        <v>38</v>
      </c>
      <c r="J514" s="39">
        <v>45047</v>
      </c>
      <c r="K514" s="39">
        <v>45200</v>
      </c>
      <c r="L514" s="15" t="s">
        <v>2053</v>
      </c>
      <c r="M514" s="15" t="s">
        <v>324</v>
      </c>
      <c r="N514" s="37" t="s">
        <v>2716</v>
      </c>
      <c r="O514" s="72" t="s">
        <v>2717</v>
      </c>
      <c r="P514" s="38">
        <v>53.6</v>
      </c>
      <c r="Q514" s="80" t="s">
        <v>42</v>
      </c>
      <c r="R514" s="30">
        <v>53.6</v>
      </c>
      <c r="S514" s="30"/>
      <c r="T514" s="37" t="s">
        <v>2718</v>
      </c>
    </row>
    <row r="515" s="1" customFormat="1" ht="45" spans="1:20">
      <c r="A515" s="26">
        <v>489</v>
      </c>
      <c r="B515" s="17" t="s">
        <v>2046</v>
      </c>
      <c r="C515" s="15" t="s">
        <v>2047</v>
      </c>
      <c r="D515" s="17" t="s">
        <v>2048</v>
      </c>
      <c r="E515" s="15" t="s">
        <v>413</v>
      </c>
      <c r="F515" s="15" t="s">
        <v>2719</v>
      </c>
      <c r="G515" s="18" t="s">
        <v>2720</v>
      </c>
      <c r="H515" s="15" t="s">
        <v>2721</v>
      </c>
      <c r="I515" s="15" t="s">
        <v>38</v>
      </c>
      <c r="J515" s="64">
        <v>44927</v>
      </c>
      <c r="K515" s="64">
        <v>45261</v>
      </c>
      <c r="L515" s="15" t="s">
        <v>2053</v>
      </c>
      <c r="M515" s="15" t="s">
        <v>417</v>
      </c>
      <c r="N515" s="37" t="s">
        <v>2722</v>
      </c>
      <c r="O515" s="15" t="s">
        <v>2723</v>
      </c>
      <c r="P515" s="52">
        <v>49</v>
      </c>
      <c r="Q515" s="80" t="s">
        <v>42</v>
      </c>
      <c r="R515" s="30">
        <v>49</v>
      </c>
      <c r="S515" s="30"/>
      <c r="T515" s="37" t="s">
        <v>2724</v>
      </c>
    </row>
    <row r="516" s="1" customFormat="1" ht="33.75" spans="1:20">
      <c r="A516" s="26">
        <v>490</v>
      </c>
      <c r="B516" s="15" t="s">
        <v>2046</v>
      </c>
      <c r="C516" s="17" t="s">
        <v>2047</v>
      </c>
      <c r="D516" s="17" t="s">
        <v>2048</v>
      </c>
      <c r="E516" s="15" t="s">
        <v>82</v>
      </c>
      <c r="F516" s="15" t="s">
        <v>785</v>
      </c>
      <c r="G516" s="18" t="s">
        <v>2725</v>
      </c>
      <c r="H516" s="15" t="s">
        <v>2726</v>
      </c>
      <c r="I516" s="15" t="s">
        <v>38</v>
      </c>
      <c r="J516" s="39">
        <v>44866</v>
      </c>
      <c r="K516" s="39">
        <v>45261</v>
      </c>
      <c r="L516" s="15" t="s">
        <v>2053</v>
      </c>
      <c r="M516" s="15" t="s">
        <v>86</v>
      </c>
      <c r="N516" s="37" t="s">
        <v>2727</v>
      </c>
      <c r="O516" s="72" t="s">
        <v>2728</v>
      </c>
      <c r="P516" s="52">
        <v>40</v>
      </c>
      <c r="Q516" s="80" t="s">
        <v>42</v>
      </c>
      <c r="R516" s="30">
        <v>40</v>
      </c>
      <c r="S516" s="92"/>
      <c r="T516" s="37" t="s">
        <v>2729</v>
      </c>
    </row>
    <row r="517" s="1" customFormat="1" ht="33.75" spans="1:20">
      <c r="A517" s="26">
        <v>491</v>
      </c>
      <c r="B517" s="15" t="s">
        <v>2046</v>
      </c>
      <c r="C517" s="17" t="s">
        <v>2047</v>
      </c>
      <c r="D517" s="17" t="s">
        <v>2048</v>
      </c>
      <c r="E517" s="15" t="s">
        <v>82</v>
      </c>
      <c r="F517" s="15" t="s">
        <v>381</v>
      </c>
      <c r="G517" s="18" t="s">
        <v>2730</v>
      </c>
      <c r="H517" s="15" t="s">
        <v>2731</v>
      </c>
      <c r="I517" s="15" t="s">
        <v>38</v>
      </c>
      <c r="J517" s="39">
        <v>44866</v>
      </c>
      <c r="K517" s="39">
        <v>45261</v>
      </c>
      <c r="L517" s="15" t="s">
        <v>2053</v>
      </c>
      <c r="M517" s="15" t="s">
        <v>86</v>
      </c>
      <c r="N517" s="37" t="s">
        <v>2732</v>
      </c>
      <c r="O517" s="72" t="s">
        <v>2728</v>
      </c>
      <c r="P517" s="38">
        <v>60</v>
      </c>
      <c r="Q517" s="80" t="s">
        <v>42</v>
      </c>
      <c r="R517" s="30">
        <v>60</v>
      </c>
      <c r="S517" s="92"/>
      <c r="T517" s="37" t="s">
        <v>2733</v>
      </c>
    </row>
    <row r="518" s="1" customFormat="1" ht="33.75" spans="1:20">
      <c r="A518" s="26">
        <v>492</v>
      </c>
      <c r="B518" s="15" t="s">
        <v>2046</v>
      </c>
      <c r="C518" s="15" t="s">
        <v>2047</v>
      </c>
      <c r="D518" s="15" t="s">
        <v>2048</v>
      </c>
      <c r="E518" s="15" t="s">
        <v>97</v>
      </c>
      <c r="F518" s="15" t="s">
        <v>1188</v>
      </c>
      <c r="G518" s="15" t="s">
        <v>2734</v>
      </c>
      <c r="H518" s="15" t="s">
        <v>2735</v>
      </c>
      <c r="I518" s="15" t="s">
        <v>2736</v>
      </c>
      <c r="J518" s="51">
        <v>45200</v>
      </c>
      <c r="K518" s="51">
        <v>45261</v>
      </c>
      <c r="L518" s="15" t="s">
        <v>2737</v>
      </c>
      <c r="M518" s="15" t="s">
        <v>126</v>
      </c>
      <c r="N518" s="37" t="s">
        <v>2738</v>
      </c>
      <c r="O518" s="30" t="s">
        <v>2739</v>
      </c>
      <c r="P518" s="38">
        <v>140</v>
      </c>
      <c r="Q518" s="80" t="s">
        <v>71</v>
      </c>
      <c r="R518" s="30">
        <v>110</v>
      </c>
      <c r="S518" s="84">
        <v>30</v>
      </c>
      <c r="T518" s="37" t="s">
        <v>2740</v>
      </c>
    </row>
    <row r="519" s="1" customFormat="1" ht="45" spans="1:20">
      <c r="A519" s="26">
        <v>493</v>
      </c>
      <c r="B519" s="15" t="s">
        <v>2046</v>
      </c>
      <c r="C519" s="15" t="s">
        <v>2047</v>
      </c>
      <c r="D519" s="15" t="s">
        <v>2048</v>
      </c>
      <c r="E519" s="15" t="s">
        <v>90</v>
      </c>
      <c r="F519" s="15" t="s">
        <v>1484</v>
      </c>
      <c r="G519" s="15" t="s">
        <v>2741</v>
      </c>
      <c r="H519" s="15" t="s">
        <v>2742</v>
      </c>
      <c r="I519" s="15" t="s">
        <v>282</v>
      </c>
      <c r="J519" s="31" t="s">
        <v>2743</v>
      </c>
      <c r="K519" s="31" t="s">
        <v>135</v>
      </c>
      <c r="L519" s="15" t="s">
        <v>2053</v>
      </c>
      <c r="M519" s="15" t="s">
        <v>463</v>
      </c>
      <c r="N519" s="37" t="s">
        <v>2744</v>
      </c>
      <c r="O519" s="15" t="s">
        <v>80</v>
      </c>
      <c r="P519" s="164">
        <v>10</v>
      </c>
      <c r="Q519" s="80" t="s">
        <v>71</v>
      </c>
      <c r="R519" s="30">
        <v>10</v>
      </c>
      <c r="S519" s="30"/>
      <c r="T519" s="37" t="s">
        <v>2745</v>
      </c>
    </row>
    <row r="520" s="1" customFormat="1" ht="45" spans="1:20">
      <c r="A520" s="26">
        <v>494</v>
      </c>
      <c r="B520" s="15" t="s">
        <v>2046</v>
      </c>
      <c r="C520" s="15" t="s">
        <v>2047</v>
      </c>
      <c r="D520" s="15" t="s">
        <v>2048</v>
      </c>
      <c r="E520" s="15" t="s">
        <v>90</v>
      </c>
      <c r="F520" s="15" t="s">
        <v>2746</v>
      </c>
      <c r="G520" s="15" t="s">
        <v>2747</v>
      </c>
      <c r="H520" s="15" t="s">
        <v>2748</v>
      </c>
      <c r="I520" s="15" t="s">
        <v>38</v>
      </c>
      <c r="J520" s="31" t="s">
        <v>2743</v>
      </c>
      <c r="K520" s="31" t="s">
        <v>135</v>
      </c>
      <c r="L520" s="15" t="s">
        <v>2053</v>
      </c>
      <c r="M520" s="15" t="s">
        <v>463</v>
      </c>
      <c r="N520" s="37" t="s">
        <v>2749</v>
      </c>
      <c r="O520" s="15" t="s">
        <v>386</v>
      </c>
      <c r="P520" s="38">
        <v>5</v>
      </c>
      <c r="Q520" s="80" t="s">
        <v>71</v>
      </c>
      <c r="R520" s="30">
        <v>5</v>
      </c>
      <c r="S520" s="30"/>
      <c r="T520" s="37" t="s">
        <v>2750</v>
      </c>
    </row>
    <row r="521" s="1" customFormat="1" ht="45" spans="1:20">
      <c r="A521" s="26">
        <v>495</v>
      </c>
      <c r="B521" s="142" t="s">
        <v>2046</v>
      </c>
      <c r="C521" s="142" t="s">
        <v>2047</v>
      </c>
      <c r="D521" s="142" t="s">
        <v>2048</v>
      </c>
      <c r="E521" s="142" t="s">
        <v>90</v>
      </c>
      <c r="F521" s="142" t="s">
        <v>2751</v>
      </c>
      <c r="G521" s="15" t="s">
        <v>2752</v>
      </c>
      <c r="H521" s="142" t="s">
        <v>2753</v>
      </c>
      <c r="I521" s="142" t="s">
        <v>38</v>
      </c>
      <c r="J521" s="165" t="s">
        <v>2687</v>
      </c>
      <c r="K521" s="165" t="s">
        <v>135</v>
      </c>
      <c r="L521" s="142" t="s">
        <v>2053</v>
      </c>
      <c r="M521" s="142" t="s">
        <v>463</v>
      </c>
      <c r="N521" s="166" t="s">
        <v>2754</v>
      </c>
      <c r="O521" s="142" t="s">
        <v>80</v>
      </c>
      <c r="P521" s="167">
        <v>10</v>
      </c>
      <c r="Q521" s="80" t="s">
        <v>71</v>
      </c>
      <c r="R521" s="182">
        <v>10</v>
      </c>
      <c r="S521" s="182"/>
      <c r="T521" s="166" t="s">
        <v>2755</v>
      </c>
    </row>
    <row r="522" s="1" customFormat="1" ht="33.75" spans="1:20">
      <c r="A522" s="26">
        <v>496</v>
      </c>
      <c r="B522" s="18" t="s">
        <v>2046</v>
      </c>
      <c r="C522" s="18" t="s">
        <v>2047</v>
      </c>
      <c r="D522" s="18" t="s">
        <v>2048</v>
      </c>
      <c r="E522" s="15" t="s">
        <v>231</v>
      </c>
      <c r="F522" s="15" t="s">
        <v>232</v>
      </c>
      <c r="G522" s="15" t="s">
        <v>2756</v>
      </c>
      <c r="H522" s="15" t="s">
        <v>2757</v>
      </c>
      <c r="I522" s="15" t="s">
        <v>38</v>
      </c>
      <c r="J522" s="51">
        <v>45170</v>
      </c>
      <c r="K522" s="51">
        <v>45261</v>
      </c>
      <c r="L522" s="15" t="s">
        <v>2053</v>
      </c>
      <c r="M522" s="15" t="s">
        <v>1993</v>
      </c>
      <c r="N522" s="37" t="s">
        <v>2758</v>
      </c>
      <c r="O522" s="30" t="s">
        <v>174</v>
      </c>
      <c r="P522" s="38">
        <v>5</v>
      </c>
      <c r="Q522" s="80" t="s">
        <v>71</v>
      </c>
      <c r="R522" s="30">
        <v>5</v>
      </c>
      <c r="S522" s="84"/>
      <c r="T522" s="109" t="s">
        <v>2759</v>
      </c>
    </row>
    <row r="523" s="1" customFormat="1" ht="45" spans="1:20">
      <c r="A523" s="26">
        <v>497</v>
      </c>
      <c r="B523" s="18" t="s">
        <v>2046</v>
      </c>
      <c r="C523" s="18" t="s">
        <v>2047</v>
      </c>
      <c r="D523" s="18" t="s">
        <v>2048</v>
      </c>
      <c r="E523" s="15" t="s">
        <v>231</v>
      </c>
      <c r="F523" s="15" t="s">
        <v>2760</v>
      </c>
      <c r="G523" s="15" t="s">
        <v>2761</v>
      </c>
      <c r="H523" s="15" t="s">
        <v>2762</v>
      </c>
      <c r="I523" s="15" t="s">
        <v>282</v>
      </c>
      <c r="J523" s="51">
        <v>45170</v>
      </c>
      <c r="K523" s="51">
        <v>45261</v>
      </c>
      <c r="L523" s="15" t="s">
        <v>2053</v>
      </c>
      <c r="M523" s="15" t="s">
        <v>1993</v>
      </c>
      <c r="N523" s="37" t="s">
        <v>2763</v>
      </c>
      <c r="O523" s="30" t="s">
        <v>2764</v>
      </c>
      <c r="P523" s="38">
        <v>10</v>
      </c>
      <c r="Q523" s="80" t="s">
        <v>71</v>
      </c>
      <c r="R523" s="30">
        <v>10</v>
      </c>
      <c r="S523" s="84"/>
      <c r="T523" s="109" t="s">
        <v>2765</v>
      </c>
    </row>
    <row r="524" s="1" customFormat="1" ht="33.75" spans="1:20">
      <c r="A524" s="26">
        <v>498</v>
      </c>
      <c r="B524" s="20" t="s">
        <v>2046</v>
      </c>
      <c r="C524" s="20" t="s">
        <v>2047</v>
      </c>
      <c r="D524" s="20" t="s">
        <v>2048</v>
      </c>
      <c r="E524" s="15" t="s">
        <v>154</v>
      </c>
      <c r="F524" s="15" t="s">
        <v>446</v>
      </c>
      <c r="G524" s="15" t="s">
        <v>2766</v>
      </c>
      <c r="H524" s="15" t="s">
        <v>2767</v>
      </c>
      <c r="I524" s="15" t="s">
        <v>38</v>
      </c>
      <c r="J524" s="51">
        <v>45170</v>
      </c>
      <c r="K524" s="51">
        <v>45290</v>
      </c>
      <c r="L524" s="15" t="s">
        <v>2053</v>
      </c>
      <c r="M524" s="15" t="s">
        <v>442</v>
      </c>
      <c r="N524" s="37" t="s">
        <v>2768</v>
      </c>
      <c r="O524" s="30" t="s">
        <v>2769</v>
      </c>
      <c r="P524" s="38">
        <v>10</v>
      </c>
      <c r="Q524" s="80" t="s">
        <v>71</v>
      </c>
      <c r="R524" s="30">
        <v>10</v>
      </c>
      <c r="S524" s="84"/>
      <c r="T524" s="37" t="s">
        <v>2770</v>
      </c>
    </row>
    <row r="525" s="1" customFormat="1" ht="33.75" spans="1:20">
      <c r="A525" s="26">
        <v>499</v>
      </c>
      <c r="B525" s="15" t="s">
        <v>2771</v>
      </c>
      <c r="C525" s="15" t="s">
        <v>2047</v>
      </c>
      <c r="D525" s="18" t="s">
        <v>2048</v>
      </c>
      <c r="E525" s="15" t="s">
        <v>192</v>
      </c>
      <c r="F525" s="15" t="s">
        <v>453</v>
      </c>
      <c r="G525" s="15" t="s">
        <v>2772</v>
      </c>
      <c r="H525" s="160" t="s">
        <v>2773</v>
      </c>
      <c r="I525" s="160" t="s">
        <v>38</v>
      </c>
      <c r="J525" s="168">
        <v>44866</v>
      </c>
      <c r="K525" s="169">
        <v>44986</v>
      </c>
      <c r="L525" s="160" t="s">
        <v>2053</v>
      </c>
      <c r="M525" s="160" t="s">
        <v>409</v>
      </c>
      <c r="N525" s="170" t="s">
        <v>2774</v>
      </c>
      <c r="O525" s="160" t="s">
        <v>2775</v>
      </c>
      <c r="P525" s="171">
        <v>63</v>
      </c>
      <c r="Q525" s="80" t="s">
        <v>71</v>
      </c>
      <c r="R525" s="80">
        <v>63</v>
      </c>
      <c r="S525" s="30"/>
      <c r="T525" s="37" t="s">
        <v>2776</v>
      </c>
    </row>
    <row r="526" s="1" customFormat="1" ht="33.75" spans="1:20">
      <c r="A526" s="26">
        <v>500</v>
      </c>
      <c r="B526" s="15" t="s">
        <v>2046</v>
      </c>
      <c r="C526" s="15" t="s">
        <v>2047</v>
      </c>
      <c r="D526" s="15" t="s">
        <v>2048</v>
      </c>
      <c r="E526" s="15" t="s">
        <v>265</v>
      </c>
      <c r="F526" s="15" t="s">
        <v>2777</v>
      </c>
      <c r="G526" s="15" t="s">
        <v>2778</v>
      </c>
      <c r="H526" s="15" t="s">
        <v>2779</v>
      </c>
      <c r="I526" s="15" t="s">
        <v>38</v>
      </c>
      <c r="J526" s="51">
        <v>45170</v>
      </c>
      <c r="K526" s="51">
        <v>45261</v>
      </c>
      <c r="L526" s="15" t="s">
        <v>2053</v>
      </c>
      <c r="M526" s="15" t="s">
        <v>269</v>
      </c>
      <c r="N526" s="37" t="s">
        <v>2780</v>
      </c>
      <c r="O526" s="30" t="s">
        <v>2781</v>
      </c>
      <c r="P526" s="38">
        <v>30</v>
      </c>
      <c r="Q526" s="80" t="s">
        <v>71</v>
      </c>
      <c r="R526" s="30">
        <v>30</v>
      </c>
      <c r="S526" s="84"/>
      <c r="T526" s="37" t="s">
        <v>2782</v>
      </c>
    </row>
    <row r="527" s="1" customFormat="1" ht="33.75" spans="1:20">
      <c r="A527" s="26">
        <v>501</v>
      </c>
      <c r="B527" s="20" t="s">
        <v>2046</v>
      </c>
      <c r="C527" s="20" t="s">
        <v>2783</v>
      </c>
      <c r="D527" s="20" t="s">
        <v>2048</v>
      </c>
      <c r="E527" s="20" t="s">
        <v>82</v>
      </c>
      <c r="F527" s="20" t="s">
        <v>381</v>
      </c>
      <c r="G527" s="20" t="s">
        <v>2784</v>
      </c>
      <c r="H527" s="20" t="s">
        <v>2785</v>
      </c>
      <c r="I527" s="20" t="s">
        <v>38</v>
      </c>
      <c r="J527" s="43">
        <v>45047</v>
      </c>
      <c r="K527" s="43">
        <v>45200</v>
      </c>
      <c r="L527" s="20" t="s">
        <v>2053</v>
      </c>
      <c r="M527" s="20" t="s">
        <v>86</v>
      </c>
      <c r="N527" s="101" t="s">
        <v>2786</v>
      </c>
      <c r="O527" s="20" t="s">
        <v>2787</v>
      </c>
      <c r="P527" s="172">
        <v>5</v>
      </c>
      <c r="Q527" s="80" t="s">
        <v>71</v>
      </c>
      <c r="R527" s="84">
        <v>5</v>
      </c>
      <c r="S527" s="81"/>
      <c r="T527" s="44" t="s">
        <v>2788</v>
      </c>
    </row>
    <row r="528" s="1" customFormat="1" ht="35.25" spans="1:20">
      <c r="A528" s="26">
        <v>502</v>
      </c>
      <c r="B528" s="96" t="s">
        <v>2046</v>
      </c>
      <c r="C528" s="96" t="s">
        <v>2047</v>
      </c>
      <c r="D528" s="161" t="s">
        <v>2048</v>
      </c>
      <c r="E528" s="96" t="s">
        <v>340</v>
      </c>
      <c r="F528" s="96" t="s">
        <v>1358</v>
      </c>
      <c r="G528" s="162" t="s">
        <v>2789</v>
      </c>
      <c r="H528" s="96" t="s">
        <v>2790</v>
      </c>
      <c r="I528" s="96" t="s">
        <v>38</v>
      </c>
      <c r="J528" s="173" t="s">
        <v>2687</v>
      </c>
      <c r="K528" s="173" t="s">
        <v>135</v>
      </c>
      <c r="L528" s="174" t="s">
        <v>2053</v>
      </c>
      <c r="M528" s="174" t="s">
        <v>346</v>
      </c>
      <c r="N528" s="175" t="s">
        <v>2791</v>
      </c>
      <c r="O528" s="96" t="s">
        <v>2102</v>
      </c>
      <c r="P528" s="176">
        <v>10</v>
      </c>
      <c r="Q528" s="80" t="s">
        <v>71</v>
      </c>
      <c r="R528" s="183">
        <v>10</v>
      </c>
      <c r="S528" s="183"/>
      <c r="T528" s="110" t="s">
        <v>2792</v>
      </c>
    </row>
    <row r="529" s="1" customFormat="1" ht="45" spans="1:20">
      <c r="A529" s="26">
        <v>503</v>
      </c>
      <c r="B529" s="96" t="s">
        <v>2046</v>
      </c>
      <c r="C529" s="96" t="s">
        <v>2047</v>
      </c>
      <c r="D529" s="161" t="s">
        <v>2048</v>
      </c>
      <c r="E529" s="96" t="s">
        <v>340</v>
      </c>
      <c r="F529" s="96" t="s">
        <v>2793</v>
      </c>
      <c r="G529" s="96" t="s">
        <v>2794</v>
      </c>
      <c r="H529" s="96" t="s">
        <v>2795</v>
      </c>
      <c r="I529" s="96" t="s">
        <v>282</v>
      </c>
      <c r="J529" s="177" t="s">
        <v>2687</v>
      </c>
      <c r="K529" s="177" t="s">
        <v>135</v>
      </c>
      <c r="L529" s="96" t="s">
        <v>2053</v>
      </c>
      <c r="M529" s="96" t="s">
        <v>346</v>
      </c>
      <c r="N529" s="175" t="s">
        <v>2796</v>
      </c>
      <c r="O529" s="96" t="s">
        <v>2797</v>
      </c>
      <c r="P529" s="176">
        <v>10</v>
      </c>
      <c r="Q529" s="80" t="s">
        <v>71</v>
      </c>
      <c r="R529" s="183">
        <v>10</v>
      </c>
      <c r="S529" s="183"/>
      <c r="T529" s="110" t="s">
        <v>2798</v>
      </c>
    </row>
    <row r="530" s="1" customFormat="1" ht="45" spans="1:20">
      <c r="A530" s="26">
        <v>504</v>
      </c>
      <c r="B530" s="96" t="s">
        <v>2046</v>
      </c>
      <c r="C530" s="96" t="s">
        <v>2047</v>
      </c>
      <c r="D530" s="161" t="s">
        <v>2048</v>
      </c>
      <c r="E530" s="96" t="s">
        <v>340</v>
      </c>
      <c r="F530" s="96" t="s">
        <v>2799</v>
      </c>
      <c r="G530" s="96" t="s">
        <v>2800</v>
      </c>
      <c r="H530" s="96" t="s">
        <v>2801</v>
      </c>
      <c r="I530" s="96" t="s">
        <v>38</v>
      </c>
      <c r="J530" s="173" t="s">
        <v>2687</v>
      </c>
      <c r="K530" s="173" t="s">
        <v>135</v>
      </c>
      <c r="L530" s="174" t="s">
        <v>2053</v>
      </c>
      <c r="M530" s="174" t="s">
        <v>346</v>
      </c>
      <c r="N530" s="175" t="s">
        <v>2802</v>
      </c>
      <c r="O530" s="96" t="s">
        <v>2803</v>
      </c>
      <c r="P530" s="176">
        <v>6</v>
      </c>
      <c r="Q530" s="80" t="s">
        <v>71</v>
      </c>
      <c r="R530" s="183">
        <v>6</v>
      </c>
      <c r="S530" s="183"/>
      <c r="T530" s="110" t="s">
        <v>2804</v>
      </c>
    </row>
    <row r="531" s="1" customFormat="1" ht="45" spans="1:20">
      <c r="A531" s="26">
        <v>505</v>
      </c>
      <c r="B531" s="15" t="s">
        <v>2046</v>
      </c>
      <c r="C531" s="15" t="s">
        <v>2047</v>
      </c>
      <c r="D531" s="15" t="s">
        <v>2048</v>
      </c>
      <c r="E531" s="15" t="s">
        <v>90</v>
      </c>
      <c r="F531" s="15" t="s">
        <v>2805</v>
      </c>
      <c r="G531" s="15" t="s">
        <v>2806</v>
      </c>
      <c r="H531" s="15" t="s">
        <v>2807</v>
      </c>
      <c r="I531" s="15" t="s">
        <v>282</v>
      </c>
      <c r="J531" s="31" t="s">
        <v>2687</v>
      </c>
      <c r="K531" s="31" t="s">
        <v>135</v>
      </c>
      <c r="L531" s="15" t="s">
        <v>1677</v>
      </c>
      <c r="M531" s="15" t="s">
        <v>463</v>
      </c>
      <c r="N531" s="37" t="s">
        <v>2808</v>
      </c>
      <c r="O531" s="15" t="s">
        <v>2809</v>
      </c>
      <c r="P531" s="38">
        <v>8</v>
      </c>
      <c r="Q531" s="80" t="s">
        <v>71</v>
      </c>
      <c r="R531" s="30">
        <v>8</v>
      </c>
      <c r="S531" s="30"/>
      <c r="T531" s="37" t="s">
        <v>2810</v>
      </c>
    </row>
    <row r="532" s="1" customFormat="1" ht="33.75" spans="1:20">
      <c r="A532" s="26">
        <v>506</v>
      </c>
      <c r="B532" s="18" t="s">
        <v>2046</v>
      </c>
      <c r="C532" s="18" t="s">
        <v>2047</v>
      </c>
      <c r="D532" s="18" t="s">
        <v>2048</v>
      </c>
      <c r="E532" s="133" t="s">
        <v>231</v>
      </c>
      <c r="F532" s="20" t="s">
        <v>2811</v>
      </c>
      <c r="G532" s="15" t="s">
        <v>2812</v>
      </c>
      <c r="H532" s="20" t="s">
        <v>2813</v>
      </c>
      <c r="I532" s="20" t="s">
        <v>282</v>
      </c>
      <c r="J532" s="43">
        <v>44652</v>
      </c>
      <c r="K532" s="43">
        <v>45261</v>
      </c>
      <c r="L532" s="20" t="s">
        <v>1677</v>
      </c>
      <c r="M532" s="15" t="s">
        <v>1993</v>
      </c>
      <c r="N532" s="44" t="s">
        <v>2814</v>
      </c>
      <c r="O532" s="178" t="s">
        <v>2815</v>
      </c>
      <c r="P532" s="46">
        <v>40</v>
      </c>
      <c r="Q532" s="80" t="s">
        <v>71</v>
      </c>
      <c r="R532" s="82">
        <v>40</v>
      </c>
      <c r="S532" s="82"/>
      <c r="T532" s="109" t="s">
        <v>2816</v>
      </c>
    </row>
    <row r="533" s="1" customFormat="1" ht="45" spans="1:20">
      <c r="A533" s="26">
        <v>507</v>
      </c>
      <c r="B533" s="15" t="s">
        <v>2046</v>
      </c>
      <c r="C533" s="15" t="s">
        <v>2047</v>
      </c>
      <c r="D533" s="15" t="s">
        <v>2048</v>
      </c>
      <c r="E533" s="15" t="s">
        <v>225</v>
      </c>
      <c r="F533" s="15" t="s">
        <v>328</v>
      </c>
      <c r="G533" s="15" t="s">
        <v>2817</v>
      </c>
      <c r="H533" s="15" t="s">
        <v>2818</v>
      </c>
      <c r="I533" s="15" t="s">
        <v>38</v>
      </c>
      <c r="J533" s="39">
        <v>45108</v>
      </c>
      <c r="K533" s="39">
        <v>45261</v>
      </c>
      <c r="L533" s="15" t="s">
        <v>1677</v>
      </c>
      <c r="M533" s="15" t="s">
        <v>324</v>
      </c>
      <c r="N533" s="37" t="s">
        <v>2819</v>
      </c>
      <c r="O533" s="15" t="s">
        <v>2820</v>
      </c>
      <c r="P533" s="38">
        <v>5</v>
      </c>
      <c r="Q533" s="80" t="s">
        <v>71</v>
      </c>
      <c r="R533" s="30">
        <v>5</v>
      </c>
      <c r="S533" s="30"/>
      <c r="T533" s="69" t="s">
        <v>2821</v>
      </c>
    </row>
    <row r="534" s="1" customFormat="1" ht="45" spans="1:20">
      <c r="A534" s="26">
        <v>508</v>
      </c>
      <c r="B534" s="15" t="s">
        <v>2046</v>
      </c>
      <c r="C534" s="15" t="s">
        <v>2047</v>
      </c>
      <c r="D534" s="15" t="s">
        <v>2048</v>
      </c>
      <c r="E534" s="133" t="s">
        <v>231</v>
      </c>
      <c r="F534" s="133" t="s">
        <v>2336</v>
      </c>
      <c r="G534" s="18" t="s">
        <v>2822</v>
      </c>
      <c r="H534" s="134" t="s">
        <v>2823</v>
      </c>
      <c r="I534" s="133" t="s">
        <v>282</v>
      </c>
      <c r="J534" s="39">
        <v>44958</v>
      </c>
      <c r="K534" s="39">
        <v>45047</v>
      </c>
      <c r="L534" s="133" t="s">
        <v>1677</v>
      </c>
      <c r="M534" s="15" t="s">
        <v>1993</v>
      </c>
      <c r="N534" s="37" t="s">
        <v>2824</v>
      </c>
      <c r="O534" s="15" t="s">
        <v>2340</v>
      </c>
      <c r="P534" s="146">
        <v>5</v>
      </c>
      <c r="Q534" s="80" t="s">
        <v>42</v>
      </c>
      <c r="R534" s="152">
        <v>5</v>
      </c>
      <c r="S534" s="30"/>
      <c r="T534" s="37" t="s">
        <v>2341</v>
      </c>
    </row>
    <row r="535" s="1" customFormat="1" ht="45" spans="1:20">
      <c r="A535" s="26">
        <v>509</v>
      </c>
      <c r="B535" s="17" t="s">
        <v>2046</v>
      </c>
      <c r="C535" s="15" t="s">
        <v>2047</v>
      </c>
      <c r="D535" s="17" t="s">
        <v>2048</v>
      </c>
      <c r="E535" s="15" t="s">
        <v>413</v>
      </c>
      <c r="F535" s="15" t="s">
        <v>2825</v>
      </c>
      <c r="G535" s="18" t="s">
        <v>2826</v>
      </c>
      <c r="H535" s="15" t="s">
        <v>2827</v>
      </c>
      <c r="I535" s="17" t="s">
        <v>2561</v>
      </c>
      <c r="J535" s="39">
        <v>44866</v>
      </c>
      <c r="K535" s="39">
        <v>45017</v>
      </c>
      <c r="L535" s="15" t="s">
        <v>1677</v>
      </c>
      <c r="M535" s="15" t="s">
        <v>417</v>
      </c>
      <c r="N535" s="37" t="s">
        <v>2828</v>
      </c>
      <c r="O535" s="15" t="s">
        <v>2829</v>
      </c>
      <c r="P535" s="38">
        <v>5</v>
      </c>
      <c r="Q535" s="80" t="s">
        <v>42</v>
      </c>
      <c r="R535" s="80">
        <v>5</v>
      </c>
      <c r="S535" s="80"/>
      <c r="T535" s="37" t="s">
        <v>2830</v>
      </c>
    </row>
    <row r="536" s="1" customFormat="1" ht="33.75" spans="1:20">
      <c r="A536" s="26">
        <v>510</v>
      </c>
      <c r="B536" s="15" t="s">
        <v>2046</v>
      </c>
      <c r="C536" s="15" t="s">
        <v>2047</v>
      </c>
      <c r="D536" s="15" t="s">
        <v>2048</v>
      </c>
      <c r="E536" s="15" t="s">
        <v>159</v>
      </c>
      <c r="F536" s="15" t="s">
        <v>1782</v>
      </c>
      <c r="G536" s="18" t="s">
        <v>2831</v>
      </c>
      <c r="H536" s="15" t="s">
        <v>2832</v>
      </c>
      <c r="I536" s="15" t="s">
        <v>38</v>
      </c>
      <c r="J536" s="31" t="s">
        <v>260</v>
      </c>
      <c r="K536" s="31" t="s">
        <v>135</v>
      </c>
      <c r="L536" s="29" t="s">
        <v>1677</v>
      </c>
      <c r="M536" s="29" t="s">
        <v>1785</v>
      </c>
      <c r="N536" s="37" t="s">
        <v>2833</v>
      </c>
      <c r="O536" s="15" t="s">
        <v>2563</v>
      </c>
      <c r="P536" s="38">
        <f>SUM(R536:S536)</f>
        <v>15.6</v>
      </c>
      <c r="Q536" s="80" t="s">
        <v>42</v>
      </c>
      <c r="R536" s="30">
        <v>5</v>
      </c>
      <c r="S536" s="30">
        <v>10.6</v>
      </c>
      <c r="T536" s="57" t="s">
        <v>2834</v>
      </c>
    </row>
    <row r="537" s="1" customFormat="1" ht="33.75" spans="1:20">
      <c r="A537" s="26">
        <v>511</v>
      </c>
      <c r="B537" s="15" t="s">
        <v>2046</v>
      </c>
      <c r="C537" s="15" t="s">
        <v>2047</v>
      </c>
      <c r="D537" s="15" t="s">
        <v>2048</v>
      </c>
      <c r="E537" s="15" t="s">
        <v>201</v>
      </c>
      <c r="F537" s="15" t="s">
        <v>202</v>
      </c>
      <c r="G537" s="18" t="s">
        <v>2835</v>
      </c>
      <c r="H537" s="15" t="s">
        <v>2836</v>
      </c>
      <c r="I537" s="15" t="s">
        <v>38</v>
      </c>
      <c r="J537" s="31" t="s">
        <v>134</v>
      </c>
      <c r="K537" s="31" t="s">
        <v>345</v>
      </c>
      <c r="L537" s="15" t="s">
        <v>136</v>
      </c>
      <c r="M537" s="15" t="s">
        <v>1684</v>
      </c>
      <c r="N537" s="37" t="s">
        <v>2837</v>
      </c>
      <c r="O537" s="15" t="s">
        <v>2838</v>
      </c>
      <c r="P537" s="38">
        <v>25.5</v>
      </c>
      <c r="Q537" s="80" t="s">
        <v>42</v>
      </c>
      <c r="R537" s="30">
        <v>25.5</v>
      </c>
      <c r="S537" s="30"/>
      <c r="T537" s="69" t="s">
        <v>2839</v>
      </c>
    </row>
    <row r="538" s="1" customFormat="1" ht="33.75" spans="1:20">
      <c r="A538" s="26">
        <v>512</v>
      </c>
      <c r="B538" s="15" t="s">
        <v>2046</v>
      </c>
      <c r="C538" s="15" t="s">
        <v>2047</v>
      </c>
      <c r="D538" s="15" t="s">
        <v>2048</v>
      </c>
      <c r="E538" s="15" t="s">
        <v>201</v>
      </c>
      <c r="F538" s="15" t="s">
        <v>202</v>
      </c>
      <c r="G538" s="18" t="s">
        <v>2840</v>
      </c>
      <c r="H538" s="15" t="s">
        <v>2841</v>
      </c>
      <c r="I538" s="15" t="s">
        <v>38</v>
      </c>
      <c r="J538" s="31" t="s">
        <v>134</v>
      </c>
      <c r="K538" s="31" t="s">
        <v>345</v>
      </c>
      <c r="L538" s="15" t="s">
        <v>136</v>
      </c>
      <c r="M538" s="15" t="s">
        <v>1684</v>
      </c>
      <c r="N538" s="37" t="s">
        <v>2842</v>
      </c>
      <c r="O538" s="15" t="s">
        <v>2843</v>
      </c>
      <c r="P538" s="38">
        <v>9.5</v>
      </c>
      <c r="Q538" s="80" t="s">
        <v>42</v>
      </c>
      <c r="R538" s="30">
        <v>9.5</v>
      </c>
      <c r="S538" s="30"/>
      <c r="T538" s="69" t="s">
        <v>2844</v>
      </c>
    </row>
    <row r="539" s="1" customFormat="1" ht="45" spans="1:20">
      <c r="A539" s="26">
        <v>513</v>
      </c>
      <c r="B539" s="15" t="s">
        <v>2046</v>
      </c>
      <c r="C539" s="15" t="s">
        <v>2047</v>
      </c>
      <c r="D539" s="15" t="s">
        <v>2048</v>
      </c>
      <c r="E539" s="15" t="s">
        <v>201</v>
      </c>
      <c r="F539" s="15" t="s">
        <v>2845</v>
      </c>
      <c r="G539" s="18" t="s">
        <v>2846</v>
      </c>
      <c r="H539" s="15" t="s">
        <v>2847</v>
      </c>
      <c r="I539" s="15" t="s">
        <v>77</v>
      </c>
      <c r="J539" s="31" t="s">
        <v>134</v>
      </c>
      <c r="K539" s="31" t="s">
        <v>345</v>
      </c>
      <c r="L539" s="15" t="s">
        <v>136</v>
      </c>
      <c r="M539" s="15" t="s">
        <v>1684</v>
      </c>
      <c r="N539" s="37" t="s">
        <v>2848</v>
      </c>
      <c r="O539" s="15" t="s">
        <v>425</v>
      </c>
      <c r="P539" s="38">
        <v>30</v>
      </c>
      <c r="Q539" s="80" t="s">
        <v>42</v>
      </c>
      <c r="R539" s="30">
        <v>30</v>
      </c>
      <c r="S539" s="30"/>
      <c r="T539" s="69" t="s">
        <v>2849</v>
      </c>
    </row>
    <row r="540" s="1" customFormat="1" ht="45" spans="1:20">
      <c r="A540" s="26">
        <v>514</v>
      </c>
      <c r="B540" s="15" t="s">
        <v>2046</v>
      </c>
      <c r="C540" s="15" t="s">
        <v>2047</v>
      </c>
      <c r="D540" s="15" t="s">
        <v>2048</v>
      </c>
      <c r="E540" s="15" t="s">
        <v>201</v>
      </c>
      <c r="F540" s="15" t="s">
        <v>1681</v>
      </c>
      <c r="G540" s="18" t="s">
        <v>2850</v>
      </c>
      <c r="H540" s="15" t="s">
        <v>2851</v>
      </c>
      <c r="I540" s="15" t="s">
        <v>38</v>
      </c>
      <c r="J540" s="31" t="s">
        <v>134</v>
      </c>
      <c r="K540" s="31" t="s">
        <v>345</v>
      </c>
      <c r="L540" s="15" t="s">
        <v>136</v>
      </c>
      <c r="M540" s="15" t="s">
        <v>1684</v>
      </c>
      <c r="N540" s="37" t="s">
        <v>2852</v>
      </c>
      <c r="O540" s="15" t="s">
        <v>2853</v>
      </c>
      <c r="P540" s="38">
        <v>14</v>
      </c>
      <c r="Q540" s="80" t="s">
        <v>42</v>
      </c>
      <c r="R540" s="30">
        <v>14</v>
      </c>
      <c r="S540" s="30"/>
      <c r="T540" s="69" t="s">
        <v>2854</v>
      </c>
    </row>
    <row r="541" s="1" customFormat="1" ht="22.5" spans="1:20">
      <c r="A541" s="26"/>
      <c r="B541" s="17" t="s">
        <v>2855</v>
      </c>
      <c r="C541" s="15"/>
      <c r="D541" s="15"/>
      <c r="E541" s="15"/>
      <c r="F541" s="15"/>
      <c r="G541" s="26"/>
      <c r="H541" s="15"/>
      <c r="I541" s="15"/>
      <c r="J541" s="15"/>
      <c r="K541" s="15"/>
      <c r="L541" s="15"/>
      <c r="M541" s="15"/>
      <c r="N541" s="37"/>
      <c r="O541" s="15"/>
      <c r="P541" s="38">
        <f>SUM(P542:P592)</f>
        <v>1259.5</v>
      </c>
      <c r="Q541" s="80"/>
      <c r="R541" s="30">
        <f>SUM(R542:R592)</f>
        <v>1259.5</v>
      </c>
      <c r="S541" s="30"/>
      <c r="T541" s="128"/>
    </row>
    <row r="542" s="1" customFormat="1" ht="45" spans="1:20">
      <c r="A542" s="26">
        <v>515</v>
      </c>
      <c r="B542" s="15" t="s">
        <v>2046</v>
      </c>
      <c r="C542" s="15" t="s">
        <v>2047</v>
      </c>
      <c r="D542" s="15" t="s">
        <v>2856</v>
      </c>
      <c r="E542" s="27" t="s">
        <v>256</v>
      </c>
      <c r="F542" s="28" t="s">
        <v>257</v>
      </c>
      <c r="G542" s="18" t="s">
        <v>2857</v>
      </c>
      <c r="H542" s="29" t="s">
        <v>2858</v>
      </c>
      <c r="I542" s="56" t="s">
        <v>38</v>
      </c>
      <c r="J542" s="31" t="s">
        <v>260</v>
      </c>
      <c r="K542" s="31" t="s">
        <v>135</v>
      </c>
      <c r="L542" s="29" t="s">
        <v>39</v>
      </c>
      <c r="M542" s="29" t="s">
        <v>261</v>
      </c>
      <c r="N542" s="57" t="s">
        <v>2859</v>
      </c>
      <c r="O542" s="15" t="s">
        <v>2860</v>
      </c>
      <c r="P542" s="58">
        <v>6</v>
      </c>
      <c r="Q542" s="80" t="s">
        <v>42</v>
      </c>
      <c r="R542" s="90">
        <v>6</v>
      </c>
      <c r="S542" s="30"/>
      <c r="T542" s="37" t="s">
        <v>2861</v>
      </c>
    </row>
    <row r="543" s="1" customFormat="1" ht="33.75" spans="1:20">
      <c r="A543" s="26">
        <v>516</v>
      </c>
      <c r="B543" s="15" t="s">
        <v>2046</v>
      </c>
      <c r="C543" s="15" t="s">
        <v>2047</v>
      </c>
      <c r="D543" s="15" t="s">
        <v>2856</v>
      </c>
      <c r="E543" s="15" t="s">
        <v>646</v>
      </c>
      <c r="F543" s="15" t="s">
        <v>2097</v>
      </c>
      <c r="G543" s="18" t="s">
        <v>2862</v>
      </c>
      <c r="H543" s="15" t="s">
        <v>2863</v>
      </c>
      <c r="I543" s="15" t="s">
        <v>38</v>
      </c>
      <c r="J543" s="137" t="s">
        <v>134</v>
      </c>
      <c r="K543" s="137" t="s">
        <v>2100</v>
      </c>
      <c r="L543" s="15" t="s">
        <v>39</v>
      </c>
      <c r="M543" s="138" t="s">
        <v>646</v>
      </c>
      <c r="N543" s="37" t="s">
        <v>2864</v>
      </c>
      <c r="O543" s="15" t="s">
        <v>2865</v>
      </c>
      <c r="P543" s="38">
        <v>15.5</v>
      </c>
      <c r="Q543" s="80" t="s">
        <v>42</v>
      </c>
      <c r="R543" s="30">
        <v>15.5</v>
      </c>
      <c r="S543" s="30"/>
      <c r="T543" s="148" t="s">
        <v>2866</v>
      </c>
    </row>
    <row r="544" s="1" customFormat="1" ht="33.75" spans="1:20">
      <c r="A544" s="26">
        <v>517</v>
      </c>
      <c r="B544" s="15" t="s">
        <v>2046</v>
      </c>
      <c r="C544" s="15" t="s">
        <v>2047</v>
      </c>
      <c r="D544" s="15" t="s">
        <v>2856</v>
      </c>
      <c r="E544" s="15" t="s">
        <v>646</v>
      </c>
      <c r="F544" s="15" t="s">
        <v>2091</v>
      </c>
      <c r="G544" s="18" t="s">
        <v>2867</v>
      </c>
      <c r="H544" s="15" t="s">
        <v>2868</v>
      </c>
      <c r="I544" s="15" t="s">
        <v>38</v>
      </c>
      <c r="J544" s="39">
        <v>44986</v>
      </c>
      <c r="K544" s="39">
        <v>45078</v>
      </c>
      <c r="L544" s="15" t="s">
        <v>39</v>
      </c>
      <c r="M544" s="15" t="s">
        <v>646</v>
      </c>
      <c r="N544" s="37" t="s">
        <v>2869</v>
      </c>
      <c r="O544" s="15" t="s">
        <v>182</v>
      </c>
      <c r="P544" s="38">
        <v>25</v>
      </c>
      <c r="Q544" s="80" t="s">
        <v>42</v>
      </c>
      <c r="R544" s="30">
        <v>25</v>
      </c>
      <c r="S544" s="30"/>
      <c r="T544" s="37" t="s">
        <v>2870</v>
      </c>
    </row>
    <row r="545" s="1" customFormat="1" ht="33.75" spans="1:20">
      <c r="A545" s="26">
        <v>518</v>
      </c>
      <c r="B545" s="15" t="s">
        <v>2046</v>
      </c>
      <c r="C545" s="15" t="s">
        <v>2047</v>
      </c>
      <c r="D545" s="15" t="s">
        <v>2856</v>
      </c>
      <c r="E545" s="15" t="s">
        <v>562</v>
      </c>
      <c r="F545" s="15" t="s">
        <v>2871</v>
      </c>
      <c r="G545" s="18" t="s">
        <v>2872</v>
      </c>
      <c r="H545" s="15" t="s">
        <v>2873</v>
      </c>
      <c r="I545" s="15" t="s">
        <v>38</v>
      </c>
      <c r="J545" s="39">
        <v>44927</v>
      </c>
      <c r="K545" s="39">
        <v>45261</v>
      </c>
      <c r="L545" s="15" t="s">
        <v>39</v>
      </c>
      <c r="M545" s="15" t="s">
        <v>1938</v>
      </c>
      <c r="N545" s="37" t="s">
        <v>2874</v>
      </c>
      <c r="O545" s="15" t="s">
        <v>2875</v>
      </c>
      <c r="P545" s="38">
        <v>25</v>
      </c>
      <c r="Q545" s="80" t="s">
        <v>42</v>
      </c>
      <c r="R545" s="30">
        <v>25</v>
      </c>
      <c r="S545" s="30"/>
      <c r="T545" s="109" t="s">
        <v>2876</v>
      </c>
    </row>
    <row r="546" s="1" customFormat="1" ht="45" spans="1:20">
      <c r="A546" s="26">
        <v>519</v>
      </c>
      <c r="B546" s="15" t="s">
        <v>2046</v>
      </c>
      <c r="C546" s="15" t="s">
        <v>2047</v>
      </c>
      <c r="D546" s="15" t="s">
        <v>2856</v>
      </c>
      <c r="E546" s="15" t="s">
        <v>2009</v>
      </c>
      <c r="F546" s="15" t="s">
        <v>2877</v>
      </c>
      <c r="G546" s="18" t="s">
        <v>2878</v>
      </c>
      <c r="H546" s="15" t="s">
        <v>2879</v>
      </c>
      <c r="I546" s="15" t="s">
        <v>282</v>
      </c>
      <c r="J546" s="39">
        <v>44986</v>
      </c>
      <c r="K546" s="39">
        <v>45170</v>
      </c>
      <c r="L546" s="15" t="s">
        <v>39</v>
      </c>
      <c r="M546" s="15" t="s">
        <v>2012</v>
      </c>
      <c r="N546" s="37" t="s">
        <v>2880</v>
      </c>
      <c r="O546" s="15" t="s">
        <v>2881</v>
      </c>
      <c r="P546" s="38">
        <v>13</v>
      </c>
      <c r="Q546" s="80" t="s">
        <v>42</v>
      </c>
      <c r="R546" s="30">
        <v>13</v>
      </c>
      <c r="S546" s="30"/>
      <c r="T546" s="109" t="s">
        <v>2882</v>
      </c>
    </row>
    <row r="547" s="1" customFormat="1" ht="45" spans="1:20">
      <c r="A547" s="26">
        <v>520</v>
      </c>
      <c r="B547" s="15" t="s">
        <v>2046</v>
      </c>
      <c r="C547" s="31" t="s">
        <v>2047</v>
      </c>
      <c r="D547" s="31" t="s">
        <v>2856</v>
      </c>
      <c r="E547" s="31" t="s">
        <v>295</v>
      </c>
      <c r="F547" s="15" t="s">
        <v>296</v>
      </c>
      <c r="G547" s="18" t="s">
        <v>2883</v>
      </c>
      <c r="H547" s="15" t="s">
        <v>2884</v>
      </c>
      <c r="I547" s="15" t="s">
        <v>38</v>
      </c>
      <c r="J547" s="39">
        <v>44958</v>
      </c>
      <c r="K547" s="39">
        <v>45108</v>
      </c>
      <c r="L547" s="31" t="s">
        <v>2053</v>
      </c>
      <c r="M547" s="15" t="s">
        <v>299</v>
      </c>
      <c r="N547" s="37" t="s">
        <v>2885</v>
      </c>
      <c r="O547" s="31" t="s">
        <v>2262</v>
      </c>
      <c r="P547" s="38">
        <v>3</v>
      </c>
      <c r="Q547" s="80" t="s">
        <v>42</v>
      </c>
      <c r="R547" s="30">
        <v>3</v>
      </c>
      <c r="S547" s="30"/>
      <c r="T547" s="37" t="s">
        <v>2886</v>
      </c>
    </row>
    <row r="548" s="1" customFormat="1" ht="56.25" spans="1:20">
      <c r="A548" s="26">
        <v>521</v>
      </c>
      <c r="B548" s="15" t="s">
        <v>2046</v>
      </c>
      <c r="C548" s="31" t="s">
        <v>2047</v>
      </c>
      <c r="D548" s="31" t="s">
        <v>2856</v>
      </c>
      <c r="E548" s="15" t="s">
        <v>295</v>
      </c>
      <c r="F548" s="15" t="s">
        <v>1382</v>
      </c>
      <c r="G548" s="18" t="s">
        <v>2887</v>
      </c>
      <c r="H548" s="15" t="s">
        <v>2888</v>
      </c>
      <c r="I548" s="15" t="s">
        <v>38</v>
      </c>
      <c r="J548" s="39">
        <v>44958</v>
      </c>
      <c r="K548" s="39">
        <v>45139</v>
      </c>
      <c r="L548" s="31" t="s">
        <v>2053</v>
      </c>
      <c r="M548" s="15" t="s">
        <v>299</v>
      </c>
      <c r="N548" s="65" t="s">
        <v>2889</v>
      </c>
      <c r="O548" s="15" t="s">
        <v>2890</v>
      </c>
      <c r="P548" s="38">
        <v>15.9</v>
      </c>
      <c r="Q548" s="80" t="s">
        <v>42</v>
      </c>
      <c r="R548" s="30">
        <v>15.9</v>
      </c>
      <c r="S548" s="30"/>
      <c r="T548" s="37" t="s">
        <v>2891</v>
      </c>
    </row>
    <row r="549" s="1" customFormat="1" ht="46.5" spans="1:20">
      <c r="A549" s="26">
        <v>522</v>
      </c>
      <c r="B549" s="15" t="s">
        <v>2046</v>
      </c>
      <c r="C549" s="15" t="s">
        <v>2047</v>
      </c>
      <c r="D549" s="15" t="s">
        <v>2856</v>
      </c>
      <c r="E549" s="15" t="s">
        <v>225</v>
      </c>
      <c r="F549" s="15" t="s">
        <v>1393</v>
      </c>
      <c r="G549" s="18" t="s">
        <v>2892</v>
      </c>
      <c r="H549" s="15" t="s">
        <v>2893</v>
      </c>
      <c r="I549" s="15" t="s">
        <v>38</v>
      </c>
      <c r="J549" s="39">
        <v>44986</v>
      </c>
      <c r="K549" s="39">
        <v>45200</v>
      </c>
      <c r="L549" s="15" t="s">
        <v>39</v>
      </c>
      <c r="M549" s="15" t="s">
        <v>324</v>
      </c>
      <c r="N549" s="37" t="s">
        <v>2894</v>
      </c>
      <c r="O549" s="15" t="s">
        <v>2895</v>
      </c>
      <c r="P549" s="38">
        <v>5</v>
      </c>
      <c r="Q549" s="80" t="s">
        <v>42</v>
      </c>
      <c r="R549" s="30">
        <v>5</v>
      </c>
      <c r="S549" s="30"/>
      <c r="T549" s="37" t="s">
        <v>2896</v>
      </c>
    </row>
    <row r="550" s="1" customFormat="1" ht="56.25" spans="1:20">
      <c r="A550" s="26">
        <v>523</v>
      </c>
      <c r="B550" s="15" t="s">
        <v>2046</v>
      </c>
      <c r="C550" s="31" t="s">
        <v>2047</v>
      </c>
      <c r="D550" s="31" t="s">
        <v>2856</v>
      </c>
      <c r="E550" s="15" t="s">
        <v>286</v>
      </c>
      <c r="F550" s="15" t="s">
        <v>2897</v>
      </c>
      <c r="G550" s="18" t="s">
        <v>2898</v>
      </c>
      <c r="H550" s="15" t="s">
        <v>2899</v>
      </c>
      <c r="I550" s="27" t="s">
        <v>1100</v>
      </c>
      <c r="J550" s="39">
        <v>44986</v>
      </c>
      <c r="K550" s="39">
        <v>45168</v>
      </c>
      <c r="L550" s="15" t="s">
        <v>39</v>
      </c>
      <c r="M550" s="15" t="s">
        <v>291</v>
      </c>
      <c r="N550" s="37" t="s">
        <v>2900</v>
      </c>
      <c r="O550" s="15" t="s">
        <v>2901</v>
      </c>
      <c r="P550" s="38">
        <v>14</v>
      </c>
      <c r="Q550" s="80" t="s">
        <v>42</v>
      </c>
      <c r="R550" s="30">
        <v>14</v>
      </c>
      <c r="S550" s="30"/>
      <c r="T550" s="37" t="s">
        <v>2902</v>
      </c>
    </row>
    <row r="551" s="1" customFormat="1" ht="34.5" spans="1:20">
      <c r="A551" s="26">
        <v>524</v>
      </c>
      <c r="B551" s="15" t="s">
        <v>2046</v>
      </c>
      <c r="C551" s="15" t="s">
        <v>2047</v>
      </c>
      <c r="D551" s="15" t="s">
        <v>2856</v>
      </c>
      <c r="E551" s="15" t="s">
        <v>97</v>
      </c>
      <c r="F551" s="15" t="s">
        <v>2903</v>
      </c>
      <c r="G551" s="18" t="s">
        <v>2904</v>
      </c>
      <c r="H551" s="15" t="s">
        <v>2905</v>
      </c>
      <c r="I551" s="15" t="s">
        <v>38</v>
      </c>
      <c r="J551" s="39">
        <v>44958</v>
      </c>
      <c r="K551" s="39">
        <v>45047</v>
      </c>
      <c r="L551" s="15" t="s">
        <v>39</v>
      </c>
      <c r="M551" s="15" t="s">
        <v>126</v>
      </c>
      <c r="N551" s="65" t="s">
        <v>2906</v>
      </c>
      <c r="O551" s="72" t="s">
        <v>2907</v>
      </c>
      <c r="P551" s="38">
        <v>24</v>
      </c>
      <c r="Q551" s="80" t="s">
        <v>42</v>
      </c>
      <c r="R551" s="30">
        <v>24</v>
      </c>
      <c r="S551" s="30"/>
      <c r="T551" s="37" t="s">
        <v>2908</v>
      </c>
    </row>
    <row r="552" s="1" customFormat="1" ht="56.25" spans="1:20">
      <c r="A552" s="26">
        <v>525</v>
      </c>
      <c r="B552" s="15" t="s">
        <v>2046</v>
      </c>
      <c r="C552" s="15" t="s">
        <v>2047</v>
      </c>
      <c r="D552" s="15" t="s">
        <v>2856</v>
      </c>
      <c r="E552" s="15" t="s">
        <v>97</v>
      </c>
      <c r="F552" s="15" t="s">
        <v>1055</v>
      </c>
      <c r="G552" s="18" t="s">
        <v>2909</v>
      </c>
      <c r="H552" s="15" t="s">
        <v>2910</v>
      </c>
      <c r="I552" s="15" t="s">
        <v>38</v>
      </c>
      <c r="J552" s="39">
        <v>44958</v>
      </c>
      <c r="K552" s="39">
        <v>45017</v>
      </c>
      <c r="L552" s="15" t="s">
        <v>39</v>
      </c>
      <c r="M552" s="15" t="s">
        <v>126</v>
      </c>
      <c r="N552" s="37" t="s">
        <v>2911</v>
      </c>
      <c r="O552" s="15" t="s">
        <v>2912</v>
      </c>
      <c r="P552" s="38">
        <v>25</v>
      </c>
      <c r="Q552" s="80" t="s">
        <v>42</v>
      </c>
      <c r="R552" s="30">
        <v>25</v>
      </c>
      <c r="S552" s="30"/>
      <c r="T552" s="37" t="s">
        <v>2913</v>
      </c>
    </row>
    <row r="553" s="1" customFormat="1" ht="45" spans="1:20">
      <c r="A553" s="26">
        <v>526</v>
      </c>
      <c r="B553" s="17" t="s">
        <v>2046</v>
      </c>
      <c r="C553" s="17" t="s">
        <v>2047</v>
      </c>
      <c r="D553" s="17" t="s">
        <v>2856</v>
      </c>
      <c r="E553" s="25" t="s">
        <v>82</v>
      </c>
      <c r="F553" s="17" t="s">
        <v>381</v>
      </c>
      <c r="G553" s="18" t="s">
        <v>2914</v>
      </c>
      <c r="H553" s="17" t="s">
        <v>2915</v>
      </c>
      <c r="I553" s="17" t="s">
        <v>38</v>
      </c>
      <c r="J553" s="39">
        <v>44866</v>
      </c>
      <c r="K553" s="39">
        <v>45261</v>
      </c>
      <c r="L553" s="15" t="s">
        <v>39</v>
      </c>
      <c r="M553" s="17" t="s">
        <v>86</v>
      </c>
      <c r="N553" s="65" t="s">
        <v>2916</v>
      </c>
      <c r="O553" s="98" t="s">
        <v>80</v>
      </c>
      <c r="P553" s="40">
        <v>10</v>
      </c>
      <c r="Q553" s="80" t="s">
        <v>42</v>
      </c>
      <c r="R553" s="80">
        <v>10</v>
      </c>
      <c r="S553" s="92"/>
      <c r="T553" s="37" t="s">
        <v>2917</v>
      </c>
    </row>
    <row r="554" s="1" customFormat="1" ht="67.5" spans="1:20">
      <c r="A554" s="26">
        <v>527</v>
      </c>
      <c r="B554" s="23" t="s">
        <v>2046</v>
      </c>
      <c r="C554" s="19" t="s">
        <v>2047</v>
      </c>
      <c r="D554" s="17" t="s">
        <v>2856</v>
      </c>
      <c r="E554" s="15" t="s">
        <v>82</v>
      </c>
      <c r="F554" s="15" t="s">
        <v>2918</v>
      </c>
      <c r="G554" s="18" t="s">
        <v>2919</v>
      </c>
      <c r="H554" s="15" t="s">
        <v>2920</v>
      </c>
      <c r="I554" s="17" t="s">
        <v>38</v>
      </c>
      <c r="J554" s="39">
        <v>44866</v>
      </c>
      <c r="K554" s="39">
        <v>45261</v>
      </c>
      <c r="L554" s="26" t="s">
        <v>39</v>
      </c>
      <c r="M554" s="15" t="s">
        <v>86</v>
      </c>
      <c r="N554" s="37" t="s">
        <v>2921</v>
      </c>
      <c r="O554" s="15" t="s">
        <v>2922</v>
      </c>
      <c r="P554" s="42">
        <v>12.4</v>
      </c>
      <c r="Q554" s="80" t="s">
        <v>42</v>
      </c>
      <c r="R554" s="30">
        <v>12.4</v>
      </c>
      <c r="S554" s="92"/>
      <c r="T554" s="37" t="s">
        <v>2923</v>
      </c>
    </row>
    <row r="555" s="1" customFormat="1" ht="45" spans="1:20">
      <c r="A555" s="26">
        <v>528</v>
      </c>
      <c r="B555" s="15" t="s">
        <v>2046</v>
      </c>
      <c r="C555" s="15" t="s">
        <v>2047</v>
      </c>
      <c r="D555" s="15" t="s">
        <v>2856</v>
      </c>
      <c r="E555" s="95" t="s">
        <v>49</v>
      </c>
      <c r="F555" s="96" t="s">
        <v>2924</v>
      </c>
      <c r="G555" s="18" t="s">
        <v>2925</v>
      </c>
      <c r="H555" s="15" t="s">
        <v>2926</v>
      </c>
      <c r="I555" s="15" t="s">
        <v>2927</v>
      </c>
      <c r="J555" s="39">
        <v>44988</v>
      </c>
      <c r="K555" s="39">
        <v>45172</v>
      </c>
      <c r="L555" s="15" t="s">
        <v>39</v>
      </c>
      <c r="M555" s="95" t="s">
        <v>49</v>
      </c>
      <c r="N555" s="37" t="s">
        <v>2928</v>
      </c>
      <c r="O555" s="99" t="s">
        <v>2929</v>
      </c>
      <c r="P555" s="38">
        <v>21.9</v>
      </c>
      <c r="Q555" s="80" t="s">
        <v>42</v>
      </c>
      <c r="R555" s="30">
        <v>21.9</v>
      </c>
      <c r="S555" s="30"/>
      <c r="T555" s="37" t="s">
        <v>2930</v>
      </c>
    </row>
    <row r="556" s="1" customFormat="1" ht="33.75" spans="1:20">
      <c r="A556" s="26">
        <v>529</v>
      </c>
      <c r="B556" s="15" t="s">
        <v>2046</v>
      </c>
      <c r="C556" s="15" t="s">
        <v>2047</v>
      </c>
      <c r="D556" s="15" t="s">
        <v>2856</v>
      </c>
      <c r="E556" s="95" t="s">
        <v>49</v>
      </c>
      <c r="F556" s="96" t="s">
        <v>2680</v>
      </c>
      <c r="G556" s="18" t="s">
        <v>2931</v>
      </c>
      <c r="H556" s="15" t="s">
        <v>2932</v>
      </c>
      <c r="I556" s="15" t="s">
        <v>38</v>
      </c>
      <c r="J556" s="39">
        <v>44934</v>
      </c>
      <c r="K556" s="39">
        <v>45177</v>
      </c>
      <c r="L556" s="15" t="s">
        <v>39</v>
      </c>
      <c r="M556" s="95" t="s">
        <v>49</v>
      </c>
      <c r="N556" s="37" t="s">
        <v>2933</v>
      </c>
      <c r="O556" s="99" t="s">
        <v>2934</v>
      </c>
      <c r="P556" s="38">
        <v>2.8</v>
      </c>
      <c r="Q556" s="80" t="s">
        <v>42</v>
      </c>
      <c r="R556" s="30">
        <v>2.8</v>
      </c>
      <c r="S556" s="30"/>
      <c r="T556" s="37" t="s">
        <v>2935</v>
      </c>
    </row>
    <row r="557" s="1" customFormat="1" ht="33.75" spans="1:20">
      <c r="A557" s="26">
        <v>530</v>
      </c>
      <c r="B557" s="15" t="s">
        <v>2046</v>
      </c>
      <c r="C557" s="15" t="s">
        <v>2047</v>
      </c>
      <c r="D557" s="15" t="s">
        <v>2856</v>
      </c>
      <c r="E557" s="95" t="s">
        <v>49</v>
      </c>
      <c r="F557" s="96" t="s">
        <v>2664</v>
      </c>
      <c r="G557" s="18" t="s">
        <v>2936</v>
      </c>
      <c r="H557" s="15" t="s">
        <v>2937</v>
      </c>
      <c r="I557" s="15" t="s">
        <v>38</v>
      </c>
      <c r="J557" s="39">
        <v>44986</v>
      </c>
      <c r="K557" s="39">
        <v>45170</v>
      </c>
      <c r="L557" s="15" t="s">
        <v>39</v>
      </c>
      <c r="M557" s="95" t="s">
        <v>49</v>
      </c>
      <c r="N557" s="109" t="s">
        <v>2938</v>
      </c>
      <c r="O557" s="99" t="s">
        <v>2939</v>
      </c>
      <c r="P557" s="38">
        <v>10</v>
      </c>
      <c r="Q557" s="80" t="s">
        <v>42</v>
      </c>
      <c r="R557" s="30">
        <v>10</v>
      </c>
      <c r="S557" s="30"/>
      <c r="T557" s="37" t="s">
        <v>2940</v>
      </c>
    </row>
    <row r="558" s="1" customFormat="1" ht="33.75" spans="1:20">
      <c r="A558" s="26">
        <v>531</v>
      </c>
      <c r="B558" s="15" t="s">
        <v>2046</v>
      </c>
      <c r="C558" s="15" t="s">
        <v>2047</v>
      </c>
      <c r="D558" s="15" t="s">
        <v>2856</v>
      </c>
      <c r="E558" s="15" t="s">
        <v>192</v>
      </c>
      <c r="F558" s="15" t="s">
        <v>2941</v>
      </c>
      <c r="G558" s="15" t="s">
        <v>2942</v>
      </c>
      <c r="H558" s="163" t="s">
        <v>2943</v>
      </c>
      <c r="I558" s="163" t="s">
        <v>38</v>
      </c>
      <c r="J558" s="179">
        <v>45200</v>
      </c>
      <c r="K558" s="179">
        <v>45291</v>
      </c>
      <c r="L558" s="163" t="s">
        <v>39</v>
      </c>
      <c r="M558" s="163" t="s">
        <v>409</v>
      </c>
      <c r="N558" s="180" t="s">
        <v>2944</v>
      </c>
      <c r="O558" s="163" t="s">
        <v>80</v>
      </c>
      <c r="P558" s="181">
        <v>10</v>
      </c>
      <c r="Q558" s="80" t="s">
        <v>71</v>
      </c>
      <c r="R558" s="84">
        <v>10</v>
      </c>
      <c r="S558" s="81"/>
      <c r="T558" s="37" t="s">
        <v>2945</v>
      </c>
    </row>
    <row r="559" s="1" customFormat="1" ht="33.75" spans="1:20">
      <c r="A559" s="26">
        <v>532</v>
      </c>
      <c r="B559" s="15" t="s">
        <v>2046</v>
      </c>
      <c r="C559" s="15" t="s">
        <v>2047</v>
      </c>
      <c r="D559" s="15" t="s">
        <v>2856</v>
      </c>
      <c r="E559" s="15" t="s">
        <v>201</v>
      </c>
      <c r="F559" s="15" t="s">
        <v>2946</v>
      </c>
      <c r="G559" s="15" t="s">
        <v>2947</v>
      </c>
      <c r="H559" s="15" t="s">
        <v>2948</v>
      </c>
      <c r="I559" s="15" t="s">
        <v>77</v>
      </c>
      <c r="J559" s="51">
        <v>45170</v>
      </c>
      <c r="K559" s="51">
        <v>45231</v>
      </c>
      <c r="L559" s="15" t="s">
        <v>39</v>
      </c>
      <c r="M559" s="15" t="s">
        <v>1684</v>
      </c>
      <c r="N559" s="37" t="s">
        <v>2949</v>
      </c>
      <c r="O559" s="30" t="s">
        <v>2950</v>
      </c>
      <c r="P559" s="38">
        <v>8</v>
      </c>
      <c r="Q559" s="80" t="s">
        <v>71</v>
      </c>
      <c r="R559" s="30">
        <v>8</v>
      </c>
      <c r="S559" s="84"/>
      <c r="T559" s="37" t="s">
        <v>2951</v>
      </c>
    </row>
    <row r="560" s="1" customFormat="1" ht="45" spans="1:20">
      <c r="A560" s="26">
        <v>533</v>
      </c>
      <c r="B560" s="15" t="s">
        <v>2046</v>
      </c>
      <c r="C560" s="15" t="s">
        <v>2047</v>
      </c>
      <c r="D560" s="15" t="s">
        <v>2856</v>
      </c>
      <c r="E560" s="15" t="s">
        <v>49</v>
      </c>
      <c r="F560" s="15" t="s">
        <v>731</v>
      </c>
      <c r="G560" s="15" t="s">
        <v>2952</v>
      </c>
      <c r="H560" s="15" t="s">
        <v>2953</v>
      </c>
      <c r="I560" s="15" t="s">
        <v>423</v>
      </c>
      <c r="J560" s="51">
        <v>45170</v>
      </c>
      <c r="K560" s="51">
        <v>45261</v>
      </c>
      <c r="L560" s="15" t="s">
        <v>39</v>
      </c>
      <c r="M560" s="15" t="s">
        <v>49</v>
      </c>
      <c r="N560" s="37" t="s">
        <v>2954</v>
      </c>
      <c r="O560" s="30" t="s">
        <v>2955</v>
      </c>
      <c r="P560" s="38">
        <v>8</v>
      </c>
      <c r="Q560" s="80" t="s">
        <v>71</v>
      </c>
      <c r="R560" s="30">
        <v>8</v>
      </c>
      <c r="S560" s="84"/>
      <c r="T560" s="37" t="s">
        <v>2956</v>
      </c>
    </row>
    <row r="561" s="1" customFormat="1" ht="33.75" spans="1:20">
      <c r="A561" s="26">
        <v>534</v>
      </c>
      <c r="B561" s="15" t="s">
        <v>2046</v>
      </c>
      <c r="C561" s="15" t="s">
        <v>2047</v>
      </c>
      <c r="D561" s="15" t="s">
        <v>2856</v>
      </c>
      <c r="E561" s="15" t="s">
        <v>587</v>
      </c>
      <c r="F561" s="15" t="s">
        <v>2957</v>
      </c>
      <c r="G561" s="15" t="s">
        <v>2958</v>
      </c>
      <c r="H561" s="15" t="s">
        <v>2959</v>
      </c>
      <c r="I561" s="15" t="s">
        <v>38</v>
      </c>
      <c r="J561" s="51">
        <v>45170</v>
      </c>
      <c r="K561" s="51">
        <v>45231</v>
      </c>
      <c r="L561" s="15" t="s">
        <v>2053</v>
      </c>
      <c r="M561" s="15" t="s">
        <v>1760</v>
      </c>
      <c r="N561" s="37" t="s">
        <v>2960</v>
      </c>
      <c r="O561" s="30" t="s">
        <v>2961</v>
      </c>
      <c r="P561" s="38">
        <v>38</v>
      </c>
      <c r="Q561" s="80" t="s">
        <v>71</v>
      </c>
      <c r="R561" s="30">
        <v>38</v>
      </c>
      <c r="S561" s="84"/>
      <c r="T561" s="65" t="s">
        <v>2962</v>
      </c>
    </row>
    <row r="562" s="1" customFormat="1" ht="33.75" spans="1:20">
      <c r="A562" s="26">
        <v>535</v>
      </c>
      <c r="B562" s="17" t="s">
        <v>2046</v>
      </c>
      <c r="C562" s="15" t="s">
        <v>2047</v>
      </c>
      <c r="D562" s="15" t="s">
        <v>2856</v>
      </c>
      <c r="E562" s="15" t="s">
        <v>1505</v>
      </c>
      <c r="F562" s="15" t="s">
        <v>528</v>
      </c>
      <c r="G562" s="18" t="s">
        <v>2963</v>
      </c>
      <c r="H562" s="15" t="s">
        <v>2964</v>
      </c>
      <c r="I562" s="15" t="s">
        <v>38</v>
      </c>
      <c r="J562" s="31" t="s">
        <v>523</v>
      </c>
      <c r="K562" s="31" t="s">
        <v>524</v>
      </c>
      <c r="L562" s="15" t="s">
        <v>39</v>
      </c>
      <c r="M562" s="15" t="s">
        <v>39</v>
      </c>
      <c r="N562" s="37" t="s">
        <v>2965</v>
      </c>
      <c r="O562" s="59" t="s">
        <v>2966</v>
      </c>
      <c r="P562" s="38">
        <v>45</v>
      </c>
      <c r="Q562" s="80" t="s">
        <v>42</v>
      </c>
      <c r="R562" s="30">
        <v>45</v>
      </c>
      <c r="S562" s="92"/>
      <c r="T562" s="37" t="s">
        <v>2967</v>
      </c>
    </row>
    <row r="563" s="1" customFormat="1" ht="33.75" spans="1:20">
      <c r="A563" s="26">
        <v>536</v>
      </c>
      <c r="B563" s="17" t="s">
        <v>2046</v>
      </c>
      <c r="C563" s="15" t="s">
        <v>2047</v>
      </c>
      <c r="D563" s="15" t="s">
        <v>2856</v>
      </c>
      <c r="E563" s="15" t="s">
        <v>1505</v>
      </c>
      <c r="F563" s="15" t="s">
        <v>520</v>
      </c>
      <c r="G563" s="18" t="s">
        <v>2968</v>
      </c>
      <c r="H563" s="15" t="s">
        <v>2969</v>
      </c>
      <c r="I563" s="15" t="s">
        <v>38</v>
      </c>
      <c r="J563" s="31" t="s">
        <v>523</v>
      </c>
      <c r="K563" s="31" t="s">
        <v>524</v>
      </c>
      <c r="L563" s="15" t="s">
        <v>39</v>
      </c>
      <c r="M563" s="15" t="s">
        <v>39</v>
      </c>
      <c r="N563" s="37" t="s">
        <v>2970</v>
      </c>
      <c r="O563" s="59" t="s">
        <v>2971</v>
      </c>
      <c r="P563" s="38">
        <v>31</v>
      </c>
      <c r="Q563" s="80" t="s">
        <v>42</v>
      </c>
      <c r="R563" s="30">
        <v>31</v>
      </c>
      <c r="S563" s="92"/>
      <c r="T563" s="37" t="s">
        <v>2972</v>
      </c>
    </row>
    <row r="564" s="1" customFormat="1" ht="33.75" spans="1:20">
      <c r="A564" s="26">
        <v>537</v>
      </c>
      <c r="B564" s="17" t="s">
        <v>2046</v>
      </c>
      <c r="C564" s="15" t="s">
        <v>2047</v>
      </c>
      <c r="D564" s="15" t="s">
        <v>2856</v>
      </c>
      <c r="E564" s="15" t="s">
        <v>1505</v>
      </c>
      <c r="F564" s="15" t="s">
        <v>520</v>
      </c>
      <c r="G564" s="18" t="s">
        <v>2973</v>
      </c>
      <c r="H564" s="15" t="s">
        <v>2974</v>
      </c>
      <c r="I564" s="15" t="s">
        <v>38</v>
      </c>
      <c r="J564" s="31" t="s">
        <v>523</v>
      </c>
      <c r="K564" s="31" t="s">
        <v>524</v>
      </c>
      <c r="L564" s="15" t="s">
        <v>39</v>
      </c>
      <c r="M564" s="15" t="s">
        <v>39</v>
      </c>
      <c r="N564" s="37" t="s">
        <v>2975</v>
      </c>
      <c r="O564" s="59" t="s">
        <v>2976</v>
      </c>
      <c r="P564" s="38">
        <v>22</v>
      </c>
      <c r="Q564" s="80" t="s">
        <v>42</v>
      </c>
      <c r="R564" s="30">
        <v>22</v>
      </c>
      <c r="S564" s="92"/>
      <c r="T564" s="37" t="s">
        <v>2977</v>
      </c>
    </row>
    <row r="565" s="1" customFormat="1" ht="33.75" spans="1:20">
      <c r="A565" s="26">
        <v>538</v>
      </c>
      <c r="B565" s="17" t="s">
        <v>2046</v>
      </c>
      <c r="C565" s="15" t="s">
        <v>2047</v>
      </c>
      <c r="D565" s="15" t="s">
        <v>2856</v>
      </c>
      <c r="E565" s="15" t="s">
        <v>1505</v>
      </c>
      <c r="F565" s="15" t="s">
        <v>1608</v>
      </c>
      <c r="G565" s="18" t="s">
        <v>2978</v>
      </c>
      <c r="H565" s="15" t="s">
        <v>2979</v>
      </c>
      <c r="I565" s="15" t="s">
        <v>38</v>
      </c>
      <c r="J565" s="31" t="s">
        <v>523</v>
      </c>
      <c r="K565" s="31" t="s">
        <v>524</v>
      </c>
      <c r="L565" s="15" t="s">
        <v>39</v>
      </c>
      <c r="M565" s="15" t="s">
        <v>39</v>
      </c>
      <c r="N565" s="37" t="s">
        <v>2980</v>
      </c>
      <c r="O565" s="59" t="s">
        <v>2981</v>
      </c>
      <c r="P565" s="38">
        <v>23</v>
      </c>
      <c r="Q565" s="80" t="s">
        <v>42</v>
      </c>
      <c r="R565" s="30">
        <v>23</v>
      </c>
      <c r="S565" s="92"/>
      <c r="T565" s="37" t="s">
        <v>2982</v>
      </c>
    </row>
    <row r="566" s="1" customFormat="1" ht="33.75" spans="1:20">
      <c r="A566" s="26">
        <v>539</v>
      </c>
      <c r="B566" s="17" t="s">
        <v>2046</v>
      </c>
      <c r="C566" s="15" t="s">
        <v>2047</v>
      </c>
      <c r="D566" s="15" t="s">
        <v>2856</v>
      </c>
      <c r="E566" s="18" t="s">
        <v>82</v>
      </c>
      <c r="F566" s="18" t="s">
        <v>2983</v>
      </c>
      <c r="G566" s="18" t="s">
        <v>2984</v>
      </c>
      <c r="H566" s="18" t="s">
        <v>2985</v>
      </c>
      <c r="I566" s="18" t="s">
        <v>38</v>
      </c>
      <c r="J566" s="108">
        <v>44866</v>
      </c>
      <c r="K566" s="108">
        <v>45017</v>
      </c>
      <c r="L566" s="15" t="s">
        <v>39</v>
      </c>
      <c r="M566" s="15" t="s">
        <v>39</v>
      </c>
      <c r="N566" s="106" t="s">
        <v>2986</v>
      </c>
      <c r="O566" s="59" t="s">
        <v>2987</v>
      </c>
      <c r="P566" s="60">
        <v>26</v>
      </c>
      <c r="Q566" s="80" t="s">
        <v>42</v>
      </c>
      <c r="R566" s="92">
        <v>26</v>
      </c>
      <c r="S566" s="92"/>
      <c r="T566" s="106" t="s">
        <v>2988</v>
      </c>
    </row>
    <row r="567" s="1" customFormat="1" ht="33.75" spans="1:20">
      <c r="A567" s="26">
        <v>540</v>
      </c>
      <c r="B567" s="17" t="s">
        <v>2046</v>
      </c>
      <c r="C567" s="15" t="s">
        <v>2047</v>
      </c>
      <c r="D567" s="15" t="s">
        <v>2856</v>
      </c>
      <c r="E567" s="18" t="s">
        <v>82</v>
      </c>
      <c r="F567" s="18" t="s">
        <v>2983</v>
      </c>
      <c r="G567" s="18" t="s">
        <v>2989</v>
      </c>
      <c r="H567" s="18" t="s">
        <v>2990</v>
      </c>
      <c r="I567" s="18" t="s">
        <v>282</v>
      </c>
      <c r="J567" s="108">
        <v>44866</v>
      </c>
      <c r="K567" s="108">
        <v>45017</v>
      </c>
      <c r="L567" s="15" t="s">
        <v>39</v>
      </c>
      <c r="M567" s="15" t="s">
        <v>39</v>
      </c>
      <c r="N567" s="106" t="s">
        <v>2991</v>
      </c>
      <c r="O567" s="59" t="s">
        <v>2992</v>
      </c>
      <c r="P567" s="60">
        <v>28</v>
      </c>
      <c r="Q567" s="80" t="s">
        <v>42</v>
      </c>
      <c r="R567" s="92">
        <v>28</v>
      </c>
      <c r="S567" s="92"/>
      <c r="T567" s="106" t="s">
        <v>2993</v>
      </c>
    </row>
    <row r="568" s="1" customFormat="1" ht="33.75" spans="1:20">
      <c r="A568" s="26">
        <v>541</v>
      </c>
      <c r="B568" s="17" t="s">
        <v>2046</v>
      </c>
      <c r="C568" s="15" t="s">
        <v>2047</v>
      </c>
      <c r="D568" s="15" t="s">
        <v>2856</v>
      </c>
      <c r="E568" s="18" t="s">
        <v>82</v>
      </c>
      <c r="F568" s="18" t="s">
        <v>2983</v>
      </c>
      <c r="G568" s="18" t="s">
        <v>2994</v>
      </c>
      <c r="H568" s="18" t="s">
        <v>2995</v>
      </c>
      <c r="I568" s="18" t="s">
        <v>2996</v>
      </c>
      <c r="J568" s="108">
        <v>44866</v>
      </c>
      <c r="K568" s="108">
        <v>45017</v>
      </c>
      <c r="L568" s="15" t="s">
        <v>39</v>
      </c>
      <c r="M568" s="15" t="s">
        <v>39</v>
      </c>
      <c r="N568" s="106" t="s">
        <v>2997</v>
      </c>
      <c r="O568" s="59" t="s">
        <v>2998</v>
      </c>
      <c r="P568" s="60">
        <v>9</v>
      </c>
      <c r="Q568" s="80" t="s">
        <v>42</v>
      </c>
      <c r="R568" s="92">
        <v>9</v>
      </c>
      <c r="S568" s="92"/>
      <c r="T568" s="106" t="s">
        <v>2999</v>
      </c>
    </row>
    <row r="569" s="1" customFormat="1" ht="45" spans="1:20">
      <c r="A569" s="26">
        <v>542</v>
      </c>
      <c r="B569" s="17" t="s">
        <v>2046</v>
      </c>
      <c r="C569" s="15" t="s">
        <v>2047</v>
      </c>
      <c r="D569" s="15" t="s">
        <v>2856</v>
      </c>
      <c r="E569" s="18" t="s">
        <v>82</v>
      </c>
      <c r="F569" s="18" t="s">
        <v>3000</v>
      </c>
      <c r="G569" s="18" t="s">
        <v>3001</v>
      </c>
      <c r="H569" s="18" t="s">
        <v>3002</v>
      </c>
      <c r="I569" s="18" t="s">
        <v>282</v>
      </c>
      <c r="J569" s="108">
        <v>44866</v>
      </c>
      <c r="K569" s="108">
        <v>45017</v>
      </c>
      <c r="L569" s="15" t="s">
        <v>39</v>
      </c>
      <c r="M569" s="15" t="s">
        <v>39</v>
      </c>
      <c r="N569" s="106" t="s">
        <v>3003</v>
      </c>
      <c r="O569" s="59" t="s">
        <v>3004</v>
      </c>
      <c r="P569" s="60">
        <v>44</v>
      </c>
      <c r="Q569" s="80" t="s">
        <v>42</v>
      </c>
      <c r="R569" s="92">
        <v>44</v>
      </c>
      <c r="S569" s="92"/>
      <c r="T569" s="106" t="s">
        <v>3005</v>
      </c>
    </row>
    <row r="570" s="1" customFormat="1" ht="45" spans="1:20">
      <c r="A570" s="26">
        <v>543</v>
      </c>
      <c r="B570" s="17" t="s">
        <v>2046</v>
      </c>
      <c r="C570" s="15" t="s">
        <v>2047</v>
      </c>
      <c r="D570" s="15" t="s">
        <v>2856</v>
      </c>
      <c r="E570" s="18" t="s">
        <v>82</v>
      </c>
      <c r="F570" s="18" t="s">
        <v>3000</v>
      </c>
      <c r="G570" s="18" t="s">
        <v>3006</v>
      </c>
      <c r="H570" s="18" t="s">
        <v>3007</v>
      </c>
      <c r="I570" s="18" t="s">
        <v>282</v>
      </c>
      <c r="J570" s="108">
        <v>44866</v>
      </c>
      <c r="K570" s="108">
        <v>45017</v>
      </c>
      <c r="L570" s="15" t="s">
        <v>39</v>
      </c>
      <c r="M570" s="15" t="s">
        <v>39</v>
      </c>
      <c r="N570" s="106" t="s">
        <v>3008</v>
      </c>
      <c r="O570" s="59" t="s">
        <v>2966</v>
      </c>
      <c r="P570" s="60">
        <v>48</v>
      </c>
      <c r="Q570" s="80" t="s">
        <v>42</v>
      </c>
      <c r="R570" s="92">
        <v>48</v>
      </c>
      <c r="S570" s="92"/>
      <c r="T570" s="106" t="s">
        <v>3009</v>
      </c>
    </row>
    <row r="571" s="1" customFormat="1" ht="45" spans="1:20">
      <c r="A571" s="26">
        <v>544</v>
      </c>
      <c r="B571" s="17" t="s">
        <v>2046</v>
      </c>
      <c r="C571" s="15" t="s">
        <v>2047</v>
      </c>
      <c r="D571" s="15" t="s">
        <v>2856</v>
      </c>
      <c r="E571" s="18" t="s">
        <v>82</v>
      </c>
      <c r="F571" s="18" t="s">
        <v>3000</v>
      </c>
      <c r="G571" s="18" t="s">
        <v>3010</v>
      </c>
      <c r="H571" s="18" t="s">
        <v>3011</v>
      </c>
      <c r="I571" s="18" t="s">
        <v>282</v>
      </c>
      <c r="J571" s="108">
        <v>44866</v>
      </c>
      <c r="K571" s="108">
        <v>45017</v>
      </c>
      <c r="L571" s="15" t="s">
        <v>39</v>
      </c>
      <c r="M571" s="15" t="s">
        <v>39</v>
      </c>
      <c r="N571" s="106" t="s">
        <v>3012</v>
      </c>
      <c r="O571" s="59" t="s">
        <v>3013</v>
      </c>
      <c r="P571" s="60">
        <v>15</v>
      </c>
      <c r="Q571" s="80" t="s">
        <v>42</v>
      </c>
      <c r="R571" s="92">
        <v>15</v>
      </c>
      <c r="S571" s="92"/>
      <c r="T571" s="106" t="s">
        <v>3014</v>
      </c>
    </row>
    <row r="572" s="1" customFormat="1" ht="45" spans="1:20">
      <c r="A572" s="26">
        <v>545</v>
      </c>
      <c r="B572" s="17" t="s">
        <v>2046</v>
      </c>
      <c r="C572" s="15" t="s">
        <v>2047</v>
      </c>
      <c r="D572" s="15" t="s">
        <v>2856</v>
      </c>
      <c r="E572" s="18" t="s">
        <v>82</v>
      </c>
      <c r="F572" s="18" t="s">
        <v>2609</v>
      </c>
      <c r="G572" s="18" t="s">
        <v>3015</v>
      </c>
      <c r="H572" s="18" t="s">
        <v>3016</v>
      </c>
      <c r="I572" s="18" t="s">
        <v>282</v>
      </c>
      <c r="J572" s="108">
        <v>44866</v>
      </c>
      <c r="K572" s="108">
        <v>45017</v>
      </c>
      <c r="L572" s="15" t="s">
        <v>39</v>
      </c>
      <c r="M572" s="15" t="s">
        <v>39</v>
      </c>
      <c r="N572" s="106" t="s">
        <v>3017</v>
      </c>
      <c r="O572" s="59" t="s">
        <v>3018</v>
      </c>
      <c r="P572" s="60">
        <v>22</v>
      </c>
      <c r="Q572" s="80" t="s">
        <v>42</v>
      </c>
      <c r="R572" s="92">
        <v>22</v>
      </c>
      <c r="S572" s="92"/>
      <c r="T572" s="106" t="s">
        <v>3019</v>
      </c>
    </row>
    <row r="573" s="1" customFormat="1" ht="33.75" spans="1:20">
      <c r="A573" s="26">
        <v>546</v>
      </c>
      <c r="B573" s="17" t="s">
        <v>2046</v>
      </c>
      <c r="C573" s="15" t="s">
        <v>2047</v>
      </c>
      <c r="D573" s="15" t="s">
        <v>2856</v>
      </c>
      <c r="E573" s="18" t="s">
        <v>82</v>
      </c>
      <c r="F573" s="18" t="s">
        <v>616</v>
      </c>
      <c r="G573" s="18" t="s">
        <v>3020</v>
      </c>
      <c r="H573" s="18" t="s">
        <v>3021</v>
      </c>
      <c r="I573" s="18" t="s">
        <v>282</v>
      </c>
      <c r="J573" s="108">
        <v>44866</v>
      </c>
      <c r="K573" s="108">
        <v>45017</v>
      </c>
      <c r="L573" s="15" t="s">
        <v>39</v>
      </c>
      <c r="M573" s="15" t="s">
        <v>39</v>
      </c>
      <c r="N573" s="106" t="s">
        <v>3022</v>
      </c>
      <c r="O573" s="59" t="s">
        <v>3023</v>
      </c>
      <c r="P573" s="60">
        <v>23</v>
      </c>
      <c r="Q573" s="80" t="s">
        <v>42</v>
      </c>
      <c r="R573" s="92">
        <v>23</v>
      </c>
      <c r="S573" s="92"/>
      <c r="T573" s="106" t="s">
        <v>3024</v>
      </c>
    </row>
    <row r="574" s="1" customFormat="1" ht="45" spans="1:20">
      <c r="A574" s="26">
        <v>547</v>
      </c>
      <c r="B574" s="17" t="s">
        <v>2046</v>
      </c>
      <c r="C574" s="15" t="s">
        <v>2047</v>
      </c>
      <c r="D574" s="15" t="s">
        <v>2856</v>
      </c>
      <c r="E574" s="18" t="s">
        <v>82</v>
      </c>
      <c r="F574" s="18" t="s">
        <v>2918</v>
      </c>
      <c r="G574" s="18" t="s">
        <v>3025</v>
      </c>
      <c r="H574" s="18" t="s">
        <v>3026</v>
      </c>
      <c r="I574" s="18" t="s">
        <v>282</v>
      </c>
      <c r="J574" s="108">
        <v>44866</v>
      </c>
      <c r="K574" s="108">
        <v>45017</v>
      </c>
      <c r="L574" s="15" t="s">
        <v>39</v>
      </c>
      <c r="M574" s="15" t="s">
        <v>39</v>
      </c>
      <c r="N574" s="106" t="s">
        <v>3027</v>
      </c>
      <c r="O574" s="59" t="s">
        <v>3028</v>
      </c>
      <c r="P574" s="60">
        <v>10</v>
      </c>
      <c r="Q574" s="80" t="s">
        <v>42</v>
      </c>
      <c r="R574" s="92">
        <v>10</v>
      </c>
      <c r="S574" s="92"/>
      <c r="T574" s="106" t="s">
        <v>3029</v>
      </c>
    </row>
    <row r="575" s="1" customFormat="1" ht="33.75" spans="1:20">
      <c r="A575" s="26">
        <v>548</v>
      </c>
      <c r="B575" s="17" t="s">
        <v>2046</v>
      </c>
      <c r="C575" s="15" t="s">
        <v>2047</v>
      </c>
      <c r="D575" s="15" t="s">
        <v>2856</v>
      </c>
      <c r="E575" s="18" t="s">
        <v>82</v>
      </c>
      <c r="F575" s="18" t="s">
        <v>760</v>
      </c>
      <c r="G575" s="18" t="s">
        <v>3030</v>
      </c>
      <c r="H575" s="18" t="s">
        <v>3031</v>
      </c>
      <c r="I575" s="18" t="s">
        <v>38</v>
      </c>
      <c r="J575" s="108">
        <v>44866</v>
      </c>
      <c r="K575" s="108">
        <v>45017</v>
      </c>
      <c r="L575" s="15" t="s">
        <v>39</v>
      </c>
      <c r="M575" s="15" t="s">
        <v>39</v>
      </c>
      <c r="N575" s="106" t="s">
        <v>3032</v>
      </c>
      <c r="O575" s="59" t="s">
        <v>3033</v>
      </c>
      <c r="P575" s="60">
        <v>36</v>
      </c>
      <c r="Q575" s="80" t="s">
        <v>42</v>
      </c>
      <c r="R575" s="92">
        <v>36</v>
      </c>
      <c r="S575" s="92"/>
      <c r="T575" s="106" t="s">
        <v>3034</v>
      </c>
    </row>
    <row r="576" s="1" customFormat="1" ht="33.75" spans="1:20">
      <c r="A576" s="26">
        <v>549</v>
      </c>
      <c r="B576" s="15" t="s">
        <v>2046</v>
      </c>
      <c r="C576" s="15" t="s">
        <v>2047</v>
      </c>
      <c r="D576" s="15" t="s">
        <v>2856</v>
      </c>
      <c r="E576" s="15" t="s">
        <v>201</v>
      </c>
      <c r="F576" s="15" t="s">
        <v>3035</v>
      </c>
      <c r="G576" s="18" t="s">
        <v>3036</v>
      </c>
      <c r="H576" s="15" t="s">
        <v>3037</v>
      </c>
      <c r="I576" s="15" t="s">
        <v>38</v>
      </c>
      <c r="J576" s="107">
        <v>44866</v>
      </c>
      <c r="K576" s="107">
        <v>45017</v>
      </c>
      <c r="L576" s="15" t="s">
        <v>39</v>
      </c>
      <c r="M576" s="15" t="s">
        <v>39</v>
      </c>
      <c r="N576" s="37" t="s">
        <v>3038</v>
      </c>
      <c r="O576" s="59" t="s">
        <v>3039</v>
      </c>
      <c r="P576" s="60">
        <v>19</v>
      </c>
      <c r="Q576" s="80" t="s">
        <v>42</v>
      </c>
      <c r="R576" s="92">
        <v>19</v>
      </c>
      <c r="S576" s="92"/>
      <c r="T576" s="69" t="s">
        <v>3040</v>
      </c>
    </row>
    <row r="577" s="1" customFormat="1" ht="33.75" spans="1:20">
      <c r="A577" s="26">
        <v>550</v>
      </c>
      <c r="B577" s="15" t="s">
        <v>2046</v>
      </c>
      <c r="C577" s="15" t="s">
        <v>2047</v>
      </c>
      <c r="D577" s="15" t="s">
        <v>2856</v>
      </c>
      <c r="E577" s="15" t="s">
        <v>154</v>
      </c>
      <c r="F577" s="15" t="s">
        <v>977</v>
      </c>
      <c r="G577" s="18" t="s">
        <v>3041</v>
      </c>
      <c r="H577" s="15" t="s">
        <v>3042</v>
      </c>
      <c r="I577" s="15" t="s">
        <v>38</v>
      </c>
      <c r="J577" s="39">
        <v>44866</v>
      </c>
      <c r="K577" s="39">
        <v>45017</v>
      </c>
      <c r="L577" s="15" t="s">
        <v>39</v>
      </c>
      <c r="M577" s="15" t="s">
        <v>39</v>
      </c>
      <c r="N577" s="37" t="s">
        <v>3043</v>
      </c>
      <c r="O577" s="59" t="s">
        <v>3044</v>
      </c>
      <c r="P577" s="60">
        <v>46</v>
      </c>
      <c r="Q577" s="80" t="s">
        <v>42</v>
      </c>
      <c r="R577" s="92">
        <v>46</v>
      </c>
      <c r="S577" s="92"/>
      <c r="T577" s="37" t="s">
        <v>3045</v>
      </c>
    </row>
    <row r="578" s="1" customFormat="1" ht="33.75" spans="1:20">
      <c r="A578" s="26">
        <v>551</v>
      </c>
      <c r="B578" s="15" t="s">
        <v>2046</v>
      </c>
      <c r="C578" s="15" t="s">
        <v>2047</v>
      </c>
      <c r="D578" s="15" t="s">
        <v>2856</v>
      </c>
      <c r="E578" s="15" t="s">
        <v>154</v>
      </c>
      <c r="F578" s="15" t="s">
        <v>977</v>
      </c>
      <c r="G578" s="18" t="s">
        <v>3046</v>
      </c>
      <c r="H578" s="15" t="s">
        <v>3047</v>
      </c>
      <c r="I578" s="15" t="s">
        <v>38</v>
      </c>
      <c r="J578" s="39">
        <v>44866</v>
      </c>
      <c r="K578" s="39">
        <v>45017</v>
      </c>
      <c r="L578" s="15" t="s">
        <v>39</v>
      </c>
      <c r="M578" s="15" t="s">
        <v>39</v>
      </c>
      <c r="N578" s="37" t="s">
        <v>3048</v>
      </c>
      <c r="O578" s="59" t="s">
        <v>3049</v>
      </c>
      <c r="P578" s="60">
        <v>27</v>
      </c>
      <c r="Q578" s="80" t="s">
        <v>42</v>
      </c>
      <c r="R578" s="92">
        <v>27</v>
      </c>
      <c r="S578" s="92"/>
      <c r="T578" s="37" t="s">
        <v>3050</v>
      </c>
    </row>
    <row r="579" s="1" customFormat="1" ht="33.75" spans="1:20">
      <c r="A579" s="26">
        <v>552</v>
      </c>
      <c r="B579" s="15" t="s">
        <v>2046</v>
      </c>
      <c r="C579" s="15" t="s">
        <v>2047</v>
      </c>
      <c r="D579" s="15" t="s">
        <v>2856</v>
      </c>
      <c r="E579" s="15" t="s">
        <v>154</v>
      </c>
      <c r="F579" s="15" t="s">
        <v>977</v>
      </c>
      <c r="G579" s="18" t="s">
        <v>3051</v>
      </c>
      <c r="H579" s="15" t="s">
        <v>3052</v>
      </c>
      <c r="I579" s="15" t="s">
        <v>38</v>
      </c>
      <c r="J579" s="39">
        <v>44866</v>
      </c>
      <c r="K579" s="39">
        <v>45017</v>
      </c>
      <c r="L579" s="15" t="s">
        <v>39</v>
      </c>
      <c r="M579" s="15" t="s">
        <v>39</v>
      </c>
      <c r="N579" s="37" t="s">
        <v>3053</v>
      </c>
      <c r="O579" s="59" t="s">
        <v>3054</v>
      </c>
      <c r="P579" s="60">
        <v>60</v>
      </c>
      <c r="Q579" s="80" t="s">
        <v>42</v>
      </c>
      <c r="R579" s="92">
        <v>60</v>
      </c>
      <c r="S579" s="92"/>
      <c r="T579" s="37" t="s">
        <v>3055</v>
      </c>
    </row>
    <row r="580" s="1" customFormat="1" ht="33.75" spans="1:20">
      <c r="A580" s="26">
        <v>553</v>
      </c>
      <c r="B580" s="15" t="s">
        <v>2046</v>
      </c>
      <c r="C580" s="15" t="s">
        <v>2047</v>
      </c>
      <c r="D580" s="15" t="s">
        <v>2856</v>
      </c>
      <c r="E580" s="15" t="s">
        <v>154</v>
      </c>
      <c r="F580" s="15" t="s">
        <v>492</v>
      </c>
      <c r="G580" s="18" t="s">
        <v>3056</v>
      </c>
      <c r="H580" s="15" t="s">
        <v>3057</v>
      </c>
      <c r="I580" s="37" t="s">
        <v>38</v>
      </c>
      <c r="J580" s="39">
        <v>44866</v>
      </c>
      <c r="K580" s="39">
        <v>45017</v>
      </c>
      <c r="L580" s="15" t="s">
        <v>39</v>
      </c>
      <c r="M580" s="15" t="s">
        <v>39</v>
      </c>
      <c r="N580" s="37" t="s">
        <v>3058</v>
      </c>
      <c r="O580" s="15" t="s">
        <v>3059</v>
      </c>
      <c r="P580" s="60">
        <v>87</v>
      </c>
      <c r="Q580" s="80" t="s">
        <v>42</v>
      </c>
      <c r="R580" s="92">
        <v>87</v>
      </c>
      <c r="S580" s="92"/>
      <c r="T580" s="37" t="s">
        <v>3060</v>
      </c>
    </row>
    <row r="581" s="1" customFormat="1" ht="33.75" spans="1:20">
      <c r="A581" s="26">
        <v>554</v>
      </c>
      <c r="B581" s="15" t="s">
        <v>2046</v>
      </c>
      <c r="C581" s="15" t="s">
        <v>2047</v>
      </c>
      <c r="D581" s="15" t="s">
        <v>2856</v>
      </c>
      <c r="E581" s="15" t="str">
        <f>E580</f>
        <v>金石桥镇</v>
      </c>
      <c r="F581" s="15" t="s">
        <v>486</v>
      </c>
      <c r="G581" s="18" t="s">
        <v>3061</v>
      </c>
      <c r="H581" s="15" t="s">
        <v>3062</v>
      </c>
      <c r="I581" s="15" t="s">
        <v>38</v>
      </c>
      <c r="J581" s="39">
        <v>44866</v>
      </c>
      <c r="K581" s="39">
        <v>45017</v>
      </c>
      <c r="L581" s="15" t="s">
        <v>39</v>
      </c>
      <c r="M581" s="15" t="s">
        <v>39</v>
      </c>
      <c r="N581" s="37" t="s">
        <v>3063</v>
      </c>
      <c r="O581" s="59" t="s">
        <v>3064</v>
      </c>
      <c r="P581" s="60">
        <v>17</v>
      </c>
      <c r="Q581" s="80" t="s">
        <v>42</v>
      </c>
      <c r="R581" s="92">
        <v>17</v>
      </c>
      <c r="S581" s="92"/>
      <c r="T581" s="37" t="s">
        <v>3065</v>
      </c>
    </row>
    <row r="582" s="1" customFormat="1" ht="45" spans="1:20">
      <c r="A582" s="26">
        <v>555</v>
      </c>
      <c r="B582" s="111" t="s">
        <v>2046</v>
      </c>
      <c r="C582" s="111" t="s">
        <v>2047</v>
      </c>
      <c r="D582" s="15" t="s">
        <v>2856</v>
      </c>
      <c r="E582" s="111" t="s">
        <v>97</v>
      </c>
      <c r="F582" s="111" t="s">
        <v>1148</v>
      </c>
      <c r="G582" s="18" t="s">
        <v>3066</v>
      </c>
      <c r="H582" s="111" t="s">
        <v>3067</v>
      </c>
      <c r="I582" s="112" t="s">
        <v>38</v>
      </c>
      <c r="J582" s="113">
        <v>44866</v>
      </c>
      <c r="K582" s="113">
        <v>45017</v>
      </c>
      <c r="L582" s="15" t="s">
        <v>39</v>
      </c>
      <c r="M582" s="15" t="s">
        <v>39</v>
      </c>
      <c r="N582" s="114" t="s">
        <v>3068</v>
      </c>
      <c r="O582" s="98" t="s">
        <v>3069</v>
      </c>
      <c r="P582" s="71">
        <v>31</v>
      </c>
      <c r="Q582" s="80" t="s">
        <v>42</v>
      </c>
      <c r="R582" s="93">
        <v>31</v>
      </c>
      <c r="S582" s="92"/>
      <c r="T582" s="114" t="s">
        <v>3070</v>
      </c>
    </row>
    <row r="583" s="1" customFormat="1" ht="33.75" spans="1:20">
      <c r="A583" s="26">
        <v>556</v>
      </c>
      <c r="B583" s="17" t="s">
        <v>2046</v>
      </c>
      <c r="C583" s="15" t="s">
        <v>2047</v>
      </c>
      <c r="D583" s="15" t="s">
        <v>2856</v>
      </c>
      <c r="E583" s="18" t="s">
        <v>97</v>
      </c>
      <c r="F583" s="18" t="s">
        <v>1168</v>
      </c>
      <c r="G583" s="18" t="s">
        <v>3071</v>
      </c>
      <c r="H583" s="18" t="s">
        <v>3072</v>
      </c>
      <c r="I583" s="18" t="s">
        <v>282</v>
      </c>
      <c r="J583" s="105">
        <v>44866</v>
      </c>
      <c r="K583" s="105">
        <v>45017</v>
      </c>
      <c r="L583" s="15" t="s">
        <v>39</v>
      </c>
      <c r="M583" s="15" t="s">
        <v>39</v>
      </c>
      <c r="N583" s="106" t="s">
        <v>3073</v>
      </c>
      <c r="O583" s="18" t="s">
        <v>3074</v>
      </c>
      <c r="P583" s="38">
        <v>9</v>
      </c>
      <c r="Q583" s="80" t="s">
        <v>42</v>
      </c>
      <c r="R583" s="30">
        <v>9</v>
      </c>
      <c r="S583" s="92"/>
      <c r="T583" s="106" t="s">
        <v>3075</v>
      </c>
    </row>
    <row r="584" s="1" customFormat="1" ht="56.25" spans="1:20">
      <c r="A584" s="26">
        <v>557</v>
      </c>
      <c r="B584" s="18" t="s">
        <v>2046</v>
      </c>
      <c r="C584" s="18" t="s">
        <v>2047</v>
      </c>
      <c r="D584" s="18" t="s">
        <v>2856</v>
      </c>
      <c r="E584" s="18" t="s">
        <v>772</v>
      </c>
      <c r="F584" s="18" t="s">
        <v>98</v>
      </c>
      <c r="G584" s="18" t="s">
        <v>3076</v>
      </c>
      <c r="H584" s="18" t="s">
        <v>3077</v>
      </c>
      <c r="I584" s="18" t="s">
        <v>38</v>
      </c>
      <c r="J584" s="105">
        <v>44866</v>
      </c>
      <c r="K584" s="105">
        <v>45017</v>
      </c>
      <c r="L584" s="15" t="s">
        <v>39</v>
      </c>
      <c r="M584" s="15" t="s">
        <v>39</v>
      </c>
      <c r="N584" s="106" t="s">
        <v>3078</v>
      </c>
      <c r="O584" s="59" t="s">
        <v>3079</v>
      </c>
      <c r="P584" s="38">
        <v>74</v>
      </c>
      <c r="Q584" s="80" t="s">
        <v>42</v>
      </c>
      <c r="R584" s="30">
        <v>74</v>
      </c>
      <c r="S584" s="92"/>
      <c r="T584" s="106" t="s">
        <v>3080</v>
      </c>
    </row>
    <row r="585" s="1" customFormat="1" ht="33.75" spans="1:20">
      <c r="A585" s="26">
        <v>558</v>
      </c>
      <c r="B585" s="18" t="s">
        <v>2046</v>
      </c>
      <c r="C585" s="18" t="s">
        <v>2047</v>
      </c>
      <c r="D585" s="18" t="s">
        <v>2856</v>
      </c>
      <c r="E585" s="18" t="s">
        <v>772</v>
      </c>
      <c r="F585" s="18" t="s">
        <v>98</v>
      </c>
      <c r="G585" s="18" t="s">
        <v>3081</v>
      </c>
      <c r="H585" s="18" t="s">
        <v>3082</v>
      </c>
      <c r="I585" s="18" t="s">
        <v>38</v>
      </c>
      <c r="J585" s="105">
        <v>44866</v>
      </c>
      <c r="K585" s="105">
        <v>45017</v>
      </c>
      <c r="L585" s="15" t="s">
        <v>39</v>
      </c>
      <c r="M585" s="15" t="s">
        <v>39</v>
      </c>
      <c r="N585" s="106" t="s">
        <v>3083</v>
      </c>
      <c r="O585" s="59" t="s">
        <v>3084</v>
      </c>
      <c r="P585" s="38">
        <v>9</v>
      </c>
      <c r="Q585" s="80" t="s">
        <v>42</v>
      </c>
      <c r="R585" s="30">
        <v>9</v>
      </c>
      <c r="S585" s="92"/>
      <c r="T585" s="106" t="s">
        <v>3085</v>
      </c>
    </row>
    <row r="586" s="1" customFormat="1" ht="33.75" spans="1:20">
      <c r="A586" s="26">
        <v>559</v>
      </c>
      <c r="B586" s="18" t="s">
        <v>2046</v>
      </c>
      <c r="C586" s="18" t="s">
        <v>2047</v>
      </c>
      <c r="D586" s="18" t="s">
        <v>2856</v>
      </c>
      <c r="E586" s="18" t="s">
        <v>97</v>
      </c>
      <c r="F586" s="18" t="s">
        <v>498</v>
      </c>
      <c r="G586" s="18" t="s">
        <v>3086</v>
      </c>
      <c r="H586" s="18" t="s">
        <v>3087</v>
      </c>
      <c r="I586" s="18" t="s">
        <v>38</v>
      </c>
      <c r="J586" s="105">
        <v>44866</v>
      </c>
      <c r="K586" s="105">
        <v>45017</v>
      </c>
      <c r="L586" s="15" t="s">
        <v>39</v>
      </c>
      <c r="M586" s="15" t="s">
        <v>39</v>
      </c>
      <c r="N586" s="106" t="s">
        <v>3088</v>
      </c>
      <c r="O586" s="59" t="s">
        <v>3089</v>
      </c>
      <c r="P586" s="38">
        <v>13</v>
      </c>
      <c r="Q586" s="80" t="s">
        <v>42</v>
      </c>
      <c r="R586" s="30">
        <v>13</v>
      </c>
      <c r="S586" s="92"/>
      <c r="T586" s="106" t="s">
        <v>3090</v>
      </c>
    </row>
    <row r="587" s="1" customFormat="1" ht="45" spans="1:20">
      <c r="A587" s="26">
        <v>560</v>
      </c>
      <c r="B587" s="18" t="s">
        <v>2046</v>
      </c>
      <c r="C587" s="18" t="s">
        <v>2047</v>
      </c>
      <c r="D587" s="18" t="s">
        <v>2856</v>
      </c>
      <c r="E587" s="18" t="s">
        <v>772</v>
      </c>
      <c r="F587" s="18" t="s">
        <v>1086</v>
      </c>
      <c r="G587" s="18" t="s">
        <v>3091</v>
      </c>
      <c r="H587" s="18" t="s">
        <v>3092</v>
      </c>
      <c r="I587" s="18" t="s">
        <v>38</v>
      </c>
      <c r="J587" s="105">
        <v>44866</v>
      </c>
      <c r="K587" s="105">
        <v>45017</v>
      </c>
      <c r="L587" s="15" t="s">
        <v>39</v>
      </c>
      <c r="M587" s="15" t="s">
        <v>39</v>
      </c>
      <c r="N587" s="106" t="s">
        <v>3093</v>
      </c>
      <c r="O587" s="59" t="s">
        <v>3094</v>
      </c>
      <c r="P587" s="38">
        <v>31.2</v>
      </c>
      <c r="Q587" s="80" t="s">
        <v>42</v>
      </c>
      <c r="R587" s="30">
        <v>31.2</v>
      </c>
      <c r="S587" s="92"/>
      <c r="T587" s="106" t="s">
        <v>3095</v>
      </c>
    </row>
    <row r="588" s="1" customFormat="1" ht="35.25" spans="1:20">
      <c r="A588" s="26">
        <v>561</v>
      </c>
      <c r="B588" s="18" t="s">
        <v>2046</v>
      </c>
      <c r="C588" s="18" t="s">
        <v>2047</v>
      </c>
      <c r="D588" s="18" t="s">
        <v>2856</v>
      </c>
      <c r="E588" s="18" t="s">
        <v>772</v>
      </c>
      <c r="F588" s="18" t="s">
        <v>1104</v>
      </c>
      <c r="G588" s="18" t="s">
        <v>3096</v>
      </c>
      <c r="H588" s="18" t="s">
        <v>3097</v>
      </c>
      <c r="I588" s="18" t="s">
        <v>38</v>
      </c>
      <c r="J588" s="105">
        <v>44866</v>
      </c>
      <c r="K588" s="105">
        <v>45017</v>
      </c>
      <c r="L588" s="15" t="s">
        <v>39</v>
      </c>
      <c r="M588" s="15" t="s">
        <v>39</v>
      </c>
      <c r="N588" s="106" t="s">
        <v>3098</v>
      </c>
      <c r="O588" s="59" t="s">
        <v>3094</v>
      </c>
      <c r="P588" s="38">
        <v>54.8</v>
      </c>
      <c r="Q588" s="80" t="s">
        <v>42</v>
      </c>
      <c r="R588" s="30">
        <v>54.8</v>
      </c>
      <c r="S588" s="92"/>
      <c r="T588" s="106" t="s">
        <v>3099</v>
      </c>
    </row>
    <row r="589" s="1" customFormat="1" ht="45" spans="1:20">
      <c r="A589" s="26">
        <v>562</v>
      </c>
      <c r="B589" s="15" t="s">
        <v>2046</v>
      </c>
      <c r="C589" s="15" t="s">
        <v>2047</v>
      </c>
      <c r="D589" s="15" t="s">
        <v>2856</v>
      </c>
      <c r="E589" s="15" t="s">
        <v>192</v>
      </c>
      <c r="F589" s="15" t="s">
        <v>1233</v>
      </c>
      <c r="G589" s="18" t="s">
        <v>3100</v>
      </c>
      <c r="H589" s="15" t="s">
        <v>3101</v>
      </c>
      <c r="I589" s="15" t="str">
        <f>I409</f>
        <v>维修</v>
      </c>
      <c r="J589" s="107">
        <v>44866</v>
      </c>
      <c r="K589" s="108">
        <v>45017</v>
      </c>
      <c r="L589" s="15" t="s">
        <v>39</v>
      </c>
      <c r="M589" s="15" t="s">
        <v>39</v>
      </c>
      <c r="N589" s="37" t="s">
        <v>3102</v>
      </c>
      <c r="O589" s="59" t="s">
        <v>3103</v>
      </c>
      <c r="P589" s="60">
        <v>30</v>
      </c>
      <c r="Q589" s="80" t="s">
        <v>42</v>
      </c>
      <c r="R589" s="92">
        <v>30</v>
      </c>
      <c r="S589" s="92"/>
      <c r="T589" s="37" t="s">
        <v>3104</v>
      </c>
    </row>
    <row r="590" s="1" customFormat="1" ht="33.75" spans="1:20">
      <c r="A590" s="26">
        <v>563</v>
      </c>
      <c r="B590" s="15" t="s">
        <v>2046</v>
      </c>
      <c r="C590" s="15" t="s">
        <v>2047</v>
      </c>
      <c r="D590" s="15" t="s">
        <v>2856</v>
      </c>
      <c r="E590" s="15" t="s">
        <v>192</v>
      </c>
      <c r="F590" s="15" t="s">
        <v>1233</v>
      </c>
      <c r="G590" s="18" t="s">
        <v>3105</v>
      </c>
      <c r="H590" s="15" t="s">
        <v>3106</v>
      </c>
      <c r="I590" s="15" t="str">
        <f>I410</f>
        <v>维修</v>
      </c>
      <c r="J590" s="107">
        <v>44866</v>
      </c>
      <c r="K590" s="108">
        <v>45017</v>
      </c>
      <c r="L590" s="15" t="s">
        <v>39</v>
      </c>
      <c r="M590" s="15" t="s">
        <v>39</v>
      </c>
      <c r="N590" s="37" t="s">
        <v>3107</v>
      </c>
      <c r="O590" s="59" t="s">
        <v>3103</v>
      </c>
      <c r="P590" s="60">
        <v>30</v>
      </c>
      <c r="Q590" s="80" t="s">
        <v>42</v>
      </c>
      <c r="R590" s="92">
        <v>30</v>
      </c>
      <c r="S590" s="92"/>
      <c r="T590" s="37" t="s">
        <v>3108</v>
      </c>
    </row>
    <row r="591" s="1" customFormat="1" ht="33.75" spans="1:20">
      <c r="A591" s="26">
        <v>564</v>
      </c>
      <c r="B591" s="15" t="s">
        <v>2046</v>
      </c>
      <c r="C591" s="15" t="s">
        <v>2047</v>
      </c>
      <c r="D591" s="15" t="s">
        <v>2856</v>
      </c>
      <c r="E591" s="15" t="s">
        <v>192</v>
      </c>
      <c r="F591" s="15" t="s">
        <v>3109</v>
      </c>
      <c r="G591" s="18" t="s">
        <v>3110</v>
      </c>
      <c r="H591" s="15" t="s">
        <v>3111</v>
      </c>
      <c r="I591" s="15" t="str">
        <f>I590</f>
        <v>维修</v>
      </c>
      <c r="J591" s="107">
        <v>44866</v>
      </c>
      <c r="K591" s="108">
        <v>45017</v>
      </c>
      <c r="L591" s="15" t="s">
        <v>39</v>
      </c>
      <c r="M591" s="15" t="s">
        <v>39</v>
      </c>
      <c r="N591" s="37" t="s">
        <v>3112</v>
      </c>
      <c r="O591" s="59" t="s">
        <v>3113</v>
      </c>
      <c r="P591" s="60">
        <v>31</v>
      </c>
      <c r="Q591" s="80" t="s">
        <v>42</v>
      </c>
      <c r="R591" s="92">
        <v>31</v>
      </c>
      <c r="S591" s="92"/>
      <c r="T591" s="37" t="s">
        <v>3114</v>
      </c>
    </row>
    <row r="592" s="1" customFormat="1" ht="33.75" spans="1:20">
      <c r="A592" s="26">
        <v>565</v>
      </c>
      <c r="B592" s="15" t="s">
        <v>2046</v>
      </c>
      <c r="C592" s="15" t="s">
        <v>2047</v>
      </c>
      <c r="D592" s="15" t="s">
        <v>2856</v>
      </c>
      <c r="E592" s="15" t="s">
        <v>562</v>
      </c>
      <c r="F592" s="15" t="s">
        <v>3115</v>
      </c>
      <c r="G592" s="18" t="s">
        <v>3116</v>
      </c>
      <c r="H592" s="15" t="s">
        <v>3117</v>
      </c>
      <c r="I592" s="15" t="str">
        <f>I500</f>
        <v>新建</v>
      </c>
      <c r="J592" s="107">
        <v>44866</v>
      </c>
      <c r="K592" s="107">
        <v>45017</v>
      </c>
      <c r="L592" s="15" t="s">
        <v>39</v>
      </c>
      <c r="M592" s="15" t="s">
        <v>39</v>
      </c>
      <c r="N592" s="37" t="s">
        <v>3118</v>
      </c>
      <c r="O592" s="59" t="s">
        <v>1197</v>
      </c>
      <c r="P592" s="60">
        <v>16</v>
      </c>
      <c r="Q592" s="80" t="s">
        <v>42</v>
      </c>
      <c r="R592" s="92">
        <v>16</v>
      </c>
      <c r="S592" s="92"/>
      <c r="T592" s="109" t="s">
        <v>3119</v>
      </c>
    </row>
    <row r="593" s="1" customFormat="1" ht="33.75" spans="1:20">
      <c r="A593" s="26"/>
      <c r="B593" s="15" t="s">
        <v>3120</v>
      </c>
      <c r="C593" s="15"/>
      <c r="D593" s="15"/>
      <c r="E593" s="15"/>
      <c r="F593" s="15"/>
      <c r="G593" s="26"/>
      <c r="H593" s="15"/>
      <c r="I593" s="15"/>
      <c r="J593" s="107"/>
      <c r="K593" s="107"/>
      <c r="L593" s="15"/>
      <c r="M593" s="15"/>
      <c r="N593" s="37"/>
      <c r="O593" s="59"/>
      <c r="P593" s="60">
        <f>SUM(P594:P663)</f>
        <v>2025.4</v>
      </c>
      <c r="Q593" s="80"/>
      <c r="R593" s="92">
        <f>SUM(R594:R663)</f>
        <v>2023.4</v>
      </c>
      <c r="S593" s="92">
        <v>2</v>
      </c>
      <c r="T593" s="109"/>
    </row>
    <row r="594" s="1" customFormat="1" ht="59.25" spans="1:20">
      <c r="A594" s="26">
        <v>566</v>
      </c>
      <c r="B594" s="32" t="s">
        <v>2046</v>
      </c>
      <c r="C594" s="32" t="s">
        <v>2047</v>
      </c>
      <c r="D594" s="15" t="s">
        <v>3121</v>
      </c>
      <c r="E594" s="32" t="s">
        <v>340</v>
      </c>
      <c r="F594" s="32" t="s">
        <v>2450</v>
      </c>
      <c r="G594" s="18" t="s">
        <v>3122</v>
      </c>
      <c r="H594" s="32" t="s">
        <v>3123</v>
      </c>
      <c r="I594" s="32" t="s">
        <v>38</v>
      </c>
      <c r="J594" s="32" t="s">
        <v>344</v>
      </c>
      <c r="K594" s="32" t="s">
        <v>345</v>
      </c>
      <c r="L594" s="32" t="s">
        <v>3124</v>
      </c>
      <c r="M594" s="32" t="s">
        <v>346</v>
      </c>
      <c r="N594" s="73" t="s">
        <v>3125</v>
      </c>
      <c r="O594" s="32" t="s">
        <v>3126</v>
      </c>
      <c r="P594" s="74">
        <v>2</v>
      </c>
      <c r="Q594" s="80" t="s">
        <v>42</v>
      </c>
      <c r="R594" s="94">
        <v>2</v>
      </c>
      <c r="S594" s="94"/>
      <c r="T594" s="73" t="s">
        <v>3127</v>
      </c>
    </row>
    <row r="595" s="1" customFormat="1" ht="45" spans="1:20">
      <c r="A595" s="26">
        <v>567</v>
      </c>
      <c r="B595" s="15" t="s">
        <v>2046</v>
      </c>
      <c r="C595" s="15" t="s">
        <v>2047</v>
      </c>
      <c r="D595" s="15" t="s">
        <v>3121</v>
      </c>
      <c r="E595" s="18" t="s">
        <v>231</v>
      </c>
      <c r="F595" s="18" t="s">
        <v>2363</v>
      </c>
      <c r="G595" s="18" t="s">
        <v>3128</v>
      </c>
      <c r="H595" s="18" t="s">
        <v>3129</v>
      </c>
      <c r="I595" s="18" t="s">
        <v>133</v>
      </c>
      <c r="J595" s="39">
        <v>44958</v>
      </c>
      <c r="K595" s="39">
        <v>45047</v>
      </c>
      <c r="L595" s="18" t="s">
        <v>3124</v>
      </c>
      <c r="M595" s="18" t="s">
        <v>1993</v>
      </c>
      <c r="N595" s="106" t="s">
        <v>3130</v>
      </c>
      <c r="O595" s="184" t="s">
        <v>80</v>
      </c>
      <c r="P595" s="38">
        <v>10</v>
      </c>
      <c r="Q595" s="80" t="s">
        <v>42</v>
      </c>
      <c r="R595" s="30">
        <v>10</v>
      </c>
      <c r="S595" s="30"/>
      <c r="T595" s="189" t="s">
        <v>3131</v>
      </c>
    </row>
    <row r="596" s="1" customFormat="1" ht="45" spans="1:20">
      <c r="A596" s="26">
        <v>568</v>
      </c>
      <c r="B596" s="15" t="s">
        <v>2046</v>
      </c>
      <c r="C596" s="15" t="s">
        <v>2047</v>
      </c>
      <c r="D596" s="15" t="s">
        <v>3121</v>
      </c>
      <c r="E596" s="133" t="s">
        <v>231</v>
      </c>
      <c r="F596" s="133" t="s">
        <v>2342</v>
      </c>
      <c r="G596" s="18" t="s">
        <v>3132</v>
      </c>
      <c r="H596" s="15" t="s">
        <v>3133</v>
      </c>
      <c r="I596" s="133" t="s">
        <v>38</v>
      </c>
      <c r="J596" s="39">
        <v>44958</v>
      </c>
      <c r="K596" s="39">
        <v>45139</v>
      </c>
      <c r="L596" s="133" t="s">
        <v>3124</v>
      </c>
      <c r="M596" s="15" t="s">
        <v>1993</v>
      </c>
      <c r="N596" s="37" t="s">
        <v>3134</v>
      </c>
      <c r="O596" s="133" t="s">
        <v>3135</v>
      </c>
      <c r="P596" s="146">
        <v>36</v>
      </c>
      <c r="Q596" s="80" t="s">
        <v>42</v>
      </c>
      <c r="R596" s="152">
        <v>36</v>
      </c>
      <c r="S596" s="30"/>
      <c r="T596" s="189" t="s">
        <v>3136</v>
      </c>
    </row>
    <row r="597" s="1" customFormat="1" ht="45" spans="1:20">
      <c r="A597" s="26">
        <v>569</v>
      </c>
      <c r="B597" s="15" t="s">
        <v>2046</v>
      </c>
      <c r="C597" s="15" t="s">
        <v>2047</v>
      </c>
      <c r="D597" s="15" t="s">
        <v>3121</v>
      </c>
      <c r="E597" s="133" t="s">
        <v>231</v>
      </c>
      <c r="F597" s="133" t="s">
        <v>3137</v>
      </c>
      <c r="G597" s="18" t="s">
        <v>3138</v>
      </c>
      <c r="H597" s="134" t="s">
        <v>3139</v>
      </c>
      <c r="I597" s="15" t="s">
        <v>38</v>
      </c>
      <c r="J597" s="39">
        <v>44986</v>
      </c>
      <c r="K597" s="39">
        <v>45170</v>
      </c>
      <c r="L597" s="15" t="s">
        <v>3124</v>
      </c>
      <c r="M597" s="15" t="s">
        <v>1993</v>
      </c>
      <c r="N597" s="37" t="s">
        <v>3140</v>
      </c>
      <c r="O597" s="15" t="s">
        <v>386</v>
      </c>
      <c r="P597" s="38">
        <v>5</v>
      </c>
      <c r="Q597" s="80" t="s">
        <v>42</v>
      </c>
      <c r="R597" s="30">
        <v>5</v>
      </c>
      <c r="S597" s="30"/>
      <c r="T597" s="189" t="s">
        <v>3141</v>
      </c>
    </row>
    <row r="598" s="1" customFormat="1" ht="33.75" spans="1:20">
      <c r="A598" s="26">
        <v>570</v>
      </c>
      <c r="B598" s="15" t="s">
        <v>2046</v>
      </c>
      <c r="C598" s="15" t="s">
        <v>2047</v>
      </c>
      <c r="D598" s="15" t="s">
        <v>3121</v>
      </c>
      <c r="E598" s="15" t="s">
        <v>154</v>
      </c>
      <c r="F598" s="15" t="s">
        <v>840</v>
      </c>
      <c r="G598" s="18" t="s">
        <v>3142</v>
      </c>
      <c r="H598" s="15" t="s">
        <v>3143</v>
      </c>
      <c r="I598" s="15" t="s">
        <v>133</v>
      </c>
      <c r="J598" s="39">
        <v>44927</v>
      </c>
      <c r="K598" s="39">
        <v>45200</v>
      </c>
      <c r="L598" s="15" t="s">
        <v>3124</v>
      </c>
      <c r="M598" s="15" t="s">
        <v>442</v>
      </c>
      <c r="N598" s="37" t="s">
        <v>3144</v>
      </c>
      <c r="O598" s="15" t="s">
        <v>3145</v>
      </c>
      <c r="P598" s="38">
        <v>9</v>
      </c>
      <c r="Q598" s="80" t="s">
        <v>42</v>
      </c>
      <c r="R598" s="30">
        <v>7</v>
      </c>
      <c r="S598" s="30">
        <v>2</v>
      </c>
      <c r="T598" s="37" t="s">
        <v>3146</v>
      </c>
    </row>
    <row r="599" s="1" customFormat="1" ht="33.75" spans="1:20">
      <c r="A599" s="26">
        <v>571</v>
      </c>
      <c r="B599" s="15" t="s">
        <v>2046</v>
      </c>
      <c r="C599" s="15" t="s">
        <v>2047</v>
      </c>
      <c r="D599" s="15" t="s">
        <v>3121</v>
      </c>
      <c r="E599" s="15" t="s">
        <v>73</v>
      </c>
      <c r="F599" s="15" t="s">
        <v>2473</v>
      </c>
      <c r="G599" s="18" t="s">
        <v>3147</v>
      </c>
      <c r="H599" s="15" t="s">
        <v>3148</v>
      </c>
      <c r="I599" s="15" t="s">
        <v>38</v>
      </c>
      <c r="J599" s="39">
        <v>44958</v>
      </c>
      <c r="K599" s="39">
        <v>45200</v>
      </c>
      <c r="L599" s="15" t="s">
        <v>3124</v>
      </c>
      <c r="M599" s="15" t="s">
        <v>78</v>
      </c>
      <c r="N599" s="185" t="s">
        <v>3149</v>
      </c>
      <c r="O599" s="27" t="s">
        <v>3150</v>
      </c>
      <c r="P599" s="38">
        <v>13</v>
      </c>
      <c r="Q599" s="80" t="s">
        <v>42</v>
      </c>
      <c r="R599" s="30">
        <v>13</v>
      </c>
      <c r="S599" s="30"/>
      <c r="T599" s="109" t="s">
        <v>3151</v>
      </c>
    </row>
    <row r="600" s="1" customFormat="1" ht="45" spans="1:20">
      <c r="A600" s="26">
        <v>572</v>
      </c>
      <c r="B600" s="15" t="s">
        <v>2046</v>
      </c>
      <c r="C600" s="15" t="s">
        <v>2047</v>
      </c>
      <c r="D600" s="15" t="s">
        <v>3121</v>
      </c>
      <c r="E600" s="15" t="s">
        <v>73</v>
      </c>
      <c r="F600" s="15" t="s">
        <v>2467</v>
      </c>
      <c r="G600" s="18" t="s">
        <v>3152</v>
      </c>
      <c r="H600" s="15" t="s">
        <v>3153</v>
      </c>
      <c r="I600" s="15" t="s">
        <v>38</v>
      </c>
      <c r="J600" s="39">
        <v>44958</v>
      </c>
      <c r="K600" s="39">
        <v>45200</v>
      </c>
      <c r="L600" s="15" t="s">
        <v>3124</v>
      </c>
      <c r="M600" s="15" t="s">
        <v>78</v>
      </c>
      <c r="N600" s="37" t="s">
        <v>3154</v>
      </c>
      <c r="O600" s="15" t="s">
        <v>3155</v>
      </c>
      <c r="P600" s="38">
        <v>28</v>
      </c>
      <c r="Q600" s="80" t="s">
        <v>42</v>
      </c>
      <c r="R600" s="30">
        <v>28</v>
      </c>
      <c r="S600" s="30"/>
      <c r="T600" s="109" t="s">
        <v>3156</v>
      </c>
    </row>
    <row r="601" s="1" customFormat="1" ht="33.75" spans="1:20">
      <c r="A601" s="26">
        <v>573</v>
      </c>
      <c r="B601" s="15" t="s">
        <v>2046</v>
      </c>
      <c r="C601" s="15" t="s">
        <v>2047</v>
      </c>
      <c r="D601" s="15" t="s">
        <v>3121</v>
      </c>
      <c r="E601" s="27" t="s">
        <v>256</v>
      </c>
      <c r="F601" s="28" t="s">
        <v>2126</v>
      </c>
      <c r="G601" s="18" t="s">
        <v>3157</v>
      </c>
      <c r="H601" s="56" t="s">
        <v>3158</v>
      </c>
      <c r="I601" s="56" t="s">
        <v>38</v>
      </c>
      <c r="J601" s="31" t="s">
        <v>260</v>
      </c>
      <c r="K601" s="31" t="s">
        <v>135</v>
      </c>
      <c r="L601" s="29" t="s">
        <v>3124</v>
      </c>
      <c r="M601" s="29" t="s">
        <v>261</v>
      </c>
      <c r="N601" s="139" t="s">
        <v>3159</v>
      </c>
      <c r="O601" s="15" t="s">
        <v>80</v>
      </c>
      <c r="P601" s="140">
        <v>10</v>
      </c>
      <c r="Q601" s="80" t="s">
        <v>42</v>
      </c>
      <c r="R601" s="149">
        <v>10</v>
      </c>
      <c r="S601" s="30"/>
      <c r="T601" s="91" t="s">
        <v>3160</v>
      </c>
    </row>
    <row r="602" s="1" customFormat="1" ht="33.75" spans="1:20">
      <c r="A602" s="26">
        <v>574</v>
      </c>
      <c r="B602" s="15" t="s">
        <v>2046</v>
      </c>
      <c r="C602" s="15" t="s">
        <v>2047</v>
      </c>
      <c r="D602" s="15" t="s">
        <v>3121</v>
      </c>
      <c r="E602" s="27" t="s">
        <v>256</v>
      </c>
      <c r="F602" s="29" t="s">
        <v>3161</v>
      </c>
      <c r="G602" s="18" t="s">
        <v>3162</v>
      </c>
      <c r="H602" s="29" t="s">
        <v>3163</v>
      </c>
      <c r="I602" s="15" t="s">
        <v>38</v>
      </c>
      <c r="J602" s="31" t="s">
        <v>260</v>
      </c>
      <c r="K602" s="31" t="s">
        <v>135</v>
      </c>
      <c r="L602" s="29" t="s">
        <v>3124</v>
      </c>
      <c r="M602" s="29" t="s">
        <v>261</v>
      </c>
      <c r="N602" s="57" t="s">
        <v>3164</v>
      </c>
      <c r="O602" s="15" t="s">
        <v>1745</v>
      </c>
      <c r="P602" s="58">
        <v>30</v>
      </c>
      <c r="Q602" s="80" t="s">
        <v>42</v>
      </c>
      <c r="R602" s="90">
        <v>30</v>
      </c>
      <c r="S602" s="30"/>
      <c r="T602" s="37" t="s">
        <v>3165</v>
      </c>
    </row>
    <row r="603" s="1" customFormat="1" ht="45" spans="1:20">
      <c r="A603" s="26">
        <v>575</v>
      </c>
      <c r="B603" s="15" t="s">
        <v>2046</v>
      </c>
      <c r="C603" s="15" t="s">
        <v>2047</v>
      </c>
      <c r="D603" s="15" t="s">
        <v>3121</v>
      </c>
      <c r="E603" s="27" t="s">
        <v>256</v>
      </c>
      <c r="F603" s="29" t="s">
        <v>3161</v>
      </c>
      <c r="G603" s="18" t="s">
        <v>3166</v>
      </c>
      <c r="H603" s="29" t="s">
        <v>3167</v>
      </c>
      <c r="I603" s="15" t="s">
        <v>38</v>
      </c>
      <c r="J603" s="31" t="s">
        <v>260</v>
      </c>
      <c r="K603" s="31" t="s">
        <v>135</v>
      </c>
      <c r="L603" s="29" t="s">
        <v>3124</v>
      </c>
      <c r="M603" s="29" t="s">
        <v>261</v>
      </c>
      <c r="N603" s="57" t="s">
        <v>3168</v>
      </c>
      <c r="O603" s="15" t="s">
        <v>3169</v>
      </c>
      <c r="P603" s="58">
        <v>20</v>
      </c>
      <c r="Q603" s="80" t="s">
        <v>42</v>
      </c>
      <c r="R603" s="90">
        <v>20</v>
      </c>
      <c r="S603" s="30"/>
      <c r="T603" s="37" t="s">
        <v>3170</v>
      </c>
    </row>
    <row r="604" s="1" customFormat="1" ht="45" spans="1:20">
      <c r="A604" s="26">
        <v>576</v>
      </c>
      <c r="B604" s="15" t="s">
        <v>2046</v>
      </c>
      <c r="C604" s="15" t="s">
        <v>2047</v>
      </c>
      <c r="D604" s="15" t="s">
        <v>3121</v>
      </c>
      <c r="E604" s="15" t="s">
        <v>104</v>
      </c>
      <c r="F604" s="15" t="s">
        <v>3171</v>
      </c>
      <c r="G604" s="18" t="s">
        <v>3172</v>
      </c>
      <c r="H604" s="15" t="s">
        <v>3173</v>
      </c>
      <c r="I604" s="15" t="s">
        <v>133</v>
      </c>
      <c r="J604" s="31" t="s">
        <v>260</v>
      </c>
      <c r="K604" s="31" t="s">
        <v>135</v>
      </c>
      <c r="L604" s="15" t="s">
        <v>3124</v>
      </c>
      <c r="M604" s="15" t="s">
        <v>137</v>
      </c>
      <c r="N604" s="37" t="s">
        <v>3174</v>
      </c>
      <c r="O604" s="15" t="s">
        <v>3175</v>
      </c>
      <c r="P604" s="38">
        <v>49.5</v>
      </c>
      <c r="Q604" s="80" t="s">
        <v>42</v>
      </c>
      <c r="R604" s="30">
        <v>49.5</v>
      </c>
      <c r="S604" s="30"/>
      <c r="T604" s="37" t="s">
        <v>3176</v>
      </c>
    </row>
    <row r="605" s="1" customFormat="1" ht="46.5" spans="1:20">
      <c r="A605" s="26">
        <v>577</v>
      </c>
      <c r="B605" s="15" t="s">
        <v>2046</v>
      </c>
      <c r="C605" s="15" t="s">
        <v>2047</v>
      </c>
      <c r="D605" s="15" t="s">
        <v>3121</v>
      </c>
      <c r="E605" s="15" t="s">
        <v>225</v>
      </c>
      <c r="F605" s="15" t="s">
        <v>1433</v>
      </c>
      <c r="G605" s="18" t="s">
        <v>3177</v>
      </c>
      <c r="H605" s="15" t="s">
        <v>3178</v>
      </c>
      <c r="I605" s="15" t="s">
        <v>77</v>
      </c>
      <c r="J605" s="39">
        <v>44986</v>
      </c>
      <c r="K605" s="39">
        <v>45078</v>
      </c>
      <c r="L605" s="15" t="s">
        <v>3124</v>
      </c>
      <c r="M605" s="15" t="s">
        <v>324</v>
      </c>
      <c r="N605" s="65" t="s">
        <v>3179</v>
      </c>
      <c r="O605" s="15" t="s">
        <v>3180</v>
      </c>
      <c r="P605" s="38">
        <v>6</v>
      </c>
      <c r="Q605" s="80" t="s">
        <v>42</v>
      </c>
      <c r="R605" s="30">
        <v>6</v>
      </c>
      <c r="S605" s="30"/>
      <c r="T605" s="37" t="s">
        <v>3181</v>
      </c>
    </row>
    <row r="606" s="1" customFormat="1" ht="45" spans="1:20">
      <c r="A606" s="26">
        <v>578</v>
      </c>
      <c r="B606" s="15" t="s">
        <v>2046</v>
      </c>
      <c r="C606" s="15" t="s">
        <v>2047</v>
      </c>
      <c r="D606" s="17" t="s">
        <v>3121</v>
      </c>
      <c r="E606" s="15" t="s">
        <v>97</v>
      </c>
      <c r="F606" s="15" t="s">
        <v>1080</v>
      </c>
      <c r="G606" s="18" t="s">
        <v>3182</v>
      </c>
      <c r="H606" s="15" t="s">
        <v>3183</v>
      </c>
      <c r="I606" s="15" t="s">
        <v>38</v>
      </c>
      <c r="J606" s="39">
        <v>45017</v>
      </c>
      <c r="K606" s="39">
        <v>45139</v>
      </c>
      <c r="L606" s="15" t="s">
        <v>3124</v>
      </c>
      <c r="M606" s="15" t="s">
        <v>126</v>
      </c>
      <c r="N606" s="65" t="s">
        <v>3184</v>
      </c>
      <c r="O606" s="72" t="s">
        <v>3185</v>
      </c>
      <c r="P606" s="38">
        <v>38</v>
      </c>
      <c r="Q606" s="80" t="s">
        <v>42</v>
      </c>
      <c r="R606" s="30">
        <v>38</v>
      </c>
      <c r="S606" s="30"/>
      <c r="T606" s="37" t="s">
        <v>3186</v>
      </c>
    </row>
    <row r="607" s="1" customFormat="1" ht="56.25" spans="1:20">
      <c r="A607" s="26">
        <v>579</v>
      </c>
      <c r="B607" s="15" t="s">
        <v>2046</v>
      </c>
      <c r="C607" s="17" t="s">
        <v>2047</v>
      </c>
      <c r="D607" s="17" t="s">
        <v>3121</v>
      </c>
      <c r="E607" s="15" t="s">
        <v>82</v>
      </c>
      <c r="F607" s="17" t="s">
        <v>2918</v>
      </c>
      <c r="G607" s="18" t="s">
        <v>3187</v>
      </c>
      <c r="H607" s="17" t="s">
        <v>3188</v>
      </c>
      <c r="I607" s="17" t="s">
        <v>38</v>
      </c>
      <c r="J607" s="39">
        <v>44866</v>
      </c>
      <c r="K607" s="39">
        <v>45261</v>
      </c>
      <c r="L607" s="15" t="s">
        <v>3124</v>
      </c>
      <c r="M607" s="15" t="s">
        <v>86</v>
      </c>
      <c r="N607" s="65" t="s">
        <v>3189</v>
      </c>
      <c r="O607" s="17" t="s">
        <v>3190</v>
      </c>
      <c r="P607" s="71">
        <v>9.3</v>
      </c>
      <c r="Q607" s="80" t="s">
        <v>42</v>
      </c>
      <c r="R607" s="93">
        <v>9.3</v>
      </c>
      <c r="S607" s="92"/>
      <c r="T607" s="37" t="s">
        <v>3191</v>
      </c>
    </row>
    <row r="608" s="1" customFormat="1" ht="33.75" spans="1:20">
      <c r="A608" s="26">
        <v>580</v>
      </c>
      <c r="B608" s="15" t="s">
        <v>2046</v>
      </c>
      <c r="C608" s="17" t="s">
        <v>2047</v>
      </c>
      <c r="D608" s="17" t="s">
        <v>3121</v>
      </c>
      <c r="E608" s="15" t="s">
        <v>82</v>
      </c>
      <c r="F608" s="17" t="s">
        <v>2918</v>
      </c>
      <c r="G608" s="18" t="s">
        <v>3192</v>
      </c>
      <c r="H608" s="17" t="s">
        <v>3193</v>
      </c>
      <c r="I608" s="17" t="s">
        <v>38</v>
      </c>
      <c r="J608" s="39">
        <v>44866</v>
      </c>
      <c r="K608" s="39">
        <v>45261</v>
      </c>
      <c r="L608" s="15" t="s">
        <v>3124</v>
      </c>
      <c r="M608" s="15" t="s">
        <v>86</v>
      </c>
      <c r="N608" s="65" t="s">
        <v>3194</v>
      </c>
      <c r="O608" s="17" t="s">
        <v>386</v>
      </c>
      <c r="P608" s="71">
        <v>5</v>
      </c>
      <c r="Q608" s="80" t="s">
        <v>42</v>
      </c>
      <c r="R608" s="93">
        <v>5</v>
      </c>
      <c r="S608" s="92"/>
      <c r="T608" s="37" t="s">
        <v>3195</v>
      </c>
    </row>
    <row r="609" s="1" customFormat="1" ht="56.25" spans="1:20">
      <c r="A609" s="26">
        <v>581</v>
      </c>
      <c r="B609" s="15" t="s">
        <v>2046</v>
      </c>
      <c r="C609" s="17" t="s">
        <v>2047</v>
      </c>
      <c r="D609" s="17" t="s">
        <v>3121</v>
      </c>
      <c r="E609" s="15" t="s">
        <v>82</v>
      </c>
      <c r="F609" s="17" t="s">
        <v>2918</v>
      </c>
      <c r="G609" s="18" t="s">
        <v>3196</v>
      </c>
      <c r="H609" s="17" t="s">
        <v>3197</v>
      </c>
      <c r="I609" s="17" t="s">
        <v>38</v>
      </c>
      <c r="J609" s="39">
        <v>44866</v>
      </c>
      <c r="K609" s="39">
        <v>45261</v>
      </c>
      <c r="L609" s="15" t="s">
        <v>3124</v>
      </c>
      <c r="M609" s="15" t="s">
        <v>86</v>
      </c>
      <c r="N609" s="65" t="s">
        <v>3198</v>
      </c>
      <c r="O609" s="17" t="s">
        <v>3199</v>
      </c>
      <c r="P609" s="71">
        <v>17.6</v>
      </c>
      <c r="Q609" s="80" t="s">
        <v>42</v>
      </c>
      <c r="R609" s="93">
        <v>17.6</v>
      </c>
      <c r="S609" s="92"/>
      <c r="T609" s="37" t="s">
        <v>3200</v>
      </c>
    </row>
    <row r="610" s="1" customFormat="1" ht="33.75" spans="1:20">
      <c r="A610" s="26">
        <v>582</v>
      </c>
      <c r="B610" s="15" t="s">
        <v>2046</v>
      </c>
      <c r="C610" s="15" t="s">
        <v>2047</v>
      </c>
      <c r="D610" s="15" t="s">
        <v>3121</v>
      </c>
      <c r="E610" s="15" t="s">
        <v>587</v>
      </c>
      <c r="F610" s="15" t="s">
        <v>599</v>
      </c>
      <c r="G610" s="18" t="s">
        <v>3201</v>
      </c>
      <c r="H610" s="15" t="s">
        <v>3202</v>
      </c>
      <c r="I610" s="15" t="s">
        <v>38</v>
      </c>
      <c r="J610" s="39">
        <v>44927</v>
      </c>
      <c r="K610" s="39">
        <v>45261</v>
      </c>
      <c r="L610" s="15" t="s">
        <v>3124</v>
      </c>
      <c r="M610" s="15" t="s">
        <v>1760</v>
      </c>
      <c r="N610" s="37" t="s">
        <v>3203</v>
      </c>
      <c r="O610" s="15" t="s">
        <v>3204</v>
      </c>
      <c r="P610" s="38">
        <v>14</v>
      </c>
      <c r="Q610" s="80" t="s">
        <v>42</v>
      </c>
      <c r="R610" s="30">
        <v>14</v>
      </c>
      <c r="S610" s="30"/>
      <c r="T610" s="37" t="s">
        <v>3205</v>
      </c>
    </row>
    <row r="611" s="1" customFormat="1" ht="33.75" spans="1:20">
      <c r="A611" s="26">
        <v>583</v>
      </c>
      <c r="B611" s="15" t="s">
        <v>2046</v>
      </c>
      <c r="C611" s="15" t="s">
        <v>2047</v>
      </c>
      <c r="D611" s="15" t="s">
        <v>3121</v>
      </c>
      <c r="E611" s="15" t="s">
        <v>587</v>
      </c>
      <c r="F611" s="15" t="s">
        <v>2658</v>
      </c>
      <c r="G611" s="18" t="s">
        <v>3206</v>
      </c>
      <c r="H611" s="15" t="s">
        <v>3207</v>
      </c>
      <c r="I611" s="15" t="s">
        <v>38</v>
      </c>
      <c r="J611" s="39">
        <v>44927</v>
      </c>
      <c r="K611" s="39">
        <v>45261</v>
      </c>
      <c r="L611" s="15" t="s">
        <v>3124</v>
      </c>
      <c r="M611" s="15" t="s">
        <v>1760</v>
      </c>
      <c r="N611" s="106" t="s">
        <v>3208</v>
      </c>
      <c r="O611" s="18" t="s">
        <v>3209</v>
      </c>
      <c r="P611" s="38">
        <v>3</v>
      </c>
      <c r="Q611" s="80" t="s">
        <v>42</v>
      </c>
      <c r="R611" s="30">
        <v>3</v>
      </c>
      <c r="S611" s="30"/>
      <c r="T611" s="106" t="s">
        <v>3210</v>
      </c>
    </row>
    <row r="612" s="1" customFormat="1" ht="45" spans="1:20">
      <c r="A612" s="26">
        <v>584</v>
      </c>
      <c r="B612" s="15" t="s">
        <v>2046</v>
      </c>
      <c r="C612" s="15" t="s">
        <v>2047</v>
      </c>
      <c r="D612" s="15" t="s">
        <v>3121</v>
      </c>
      <c r="E612" s="15" t="s">
        <v>215</v>
      </c>
      <c r="F612" s="15" t="s">
        <v>3211</v>
      </c>
      <c r="G612" s="18" t="s">
        <v>3212</v>
      </c>
      <c r="H612" s="15" t="s">
        <v>3213</v>
      </c>
      <c r="I612" s="15" t="s">
        <v>133</v>
      </c>
      <c r="J612" s="39">
        <v>44986</v>
      </c>
      <c r="K612" s="39">
        <v>45261</v>
      </c>
      <c r="L612" s="15" t="s">
        <v>3124</v>
      </c>
      <c r="M612" s="15" t="s">
        <v>470</v>
      </c>
      <c r="N612" s="37" t="s">
        <v>3214</v>
      </c>
      <c r="O612" s="15" t="s">
        <v>3215</v>
      </c>
      <c r="P612" s="186">
        <v>3</v>
      </c>
      <c r="Q612" s="80" t="s">
        <v>42</v>
      </c>
      <c r="R612" s="190">
        <v>3</v>
      </c>
      <c r="S612" s="30"/>
      <c r="T612" s="37" t="s">
        <v>3216</v>
      </c>
    </row>
    <row r="613" s="1" customFormat="1" ht="45" spans="1:20">
      <c r="A613" s="26">
        <v>585</v>
      </c>
      <c r="B613" s="15" t="s">
        <v>2046</v>
      </c>
      <c r="C613" s="15" t="s">
        <v>2047</v>
      </c>
      <c r="D613" s="15" t="s">
        <v>3121</v>
      </c>
      <c r="E613" s="15" t="s">
        <v>215</v>
      </c>
      <c r="F613" s="15" t="s">
        <v>467</v>
      </c>
      <c r="G613" s="18" t="s">
        <v>3217</v>
      </c>
      <c r="H613" s="15" t="s">
        <v>3218</v>
      </c>
      <c r="I613" s="15" t="s">
        <v>38</v>
      </c>
      <c r="J613" s="39">
        <v>44986</v>
      </c>
      <c r="K613" s="39">
        <v>45261</v>
      </c>
      <c r="L613" s="15" t="s">
        <v>3124</v>
      </c>
      <c r="M613" s="15" t="s">
        <v>470</v>
      </c>
      <c r="N613" s="37" t="s">
        <v>3219</v>
      </c>
      <c r="O613" s="15" t="s">
        <v>386</v>
      </c>
      <c r="P613" s="186">
        <v>5</v>
      </c>
      <c r="Q613" s="80" t="s">
        <v>42</v>
      </c>
      <c r="R613" s="190">
        <v>5</v>
      </c>
      <c r="S613" s="30"/>
      <c r="T613" s="37" t="s">
        <v>3220</v>
      </c>
    </row>
    <row r="614" s="1" customFormat="1" ht="33.75" spans="1:20">
      <c r="A614" s="26">
        <v>586</v>
      </c>
      <c r="B614" s="15" t="s">
        <v>2046</v>
      </c>
      <c r="C614" s="15" t="s">
        <v>2047</v>
      </c>
      <c r="D614" s="15" t="s">
        <v>3121</v>
      </c>
      <c r="E614" s="15" t="s">
        <v>97</v>
      </c>
      <c r="F614" s="15" t="s">
        <v>3221</v>
      </c>
      <c r="G614" s="18" t="s">
        <v>3222</v>
      </c>
      <c r="H614" s="15" t="s">
        <v>3223</v>
      </c>
      <c r="I614" s="15" t="s">
        <v>133</v>
      </c>
      <c r="J614" s="39">
        <v>44986</v>
      </c>
      <c r="K614" s="39">
        <v>45261</v>
      </c>
      <c r="L614" s="15" t="s">
        <v>3124</v>
      </c>
      <c r="M614" s="15" t="s">
        <v>126</v>
      </c>
      <c r="N614" s="37" t="s">
        <v>3224</v>
      </c>
      <c r="O614" s="15" t="s">
        <v>3215</v>
      </c>
      <c r="P614" s="186">
        <v>3</v>
      </c>
      <c r="Q614" s="80" t="s">
        <v>42</v>
      </c>
      <c r="R614" s="190">
        <v>3</v>
      </c>
      <c r="S614" s="30"/>
      <c r="T614" s="188" t="s">
        <v>3225</v>
      </c>
    </row>
    <row r="615" s="1" customFormat="1" ht="45" spans="1:20">
      <c r="A615" s="26">
        <v>587</v>
      </c>
      <c r="B615" s="15" t="s">
        <v>2046</v>
      </c>
      <c r="C615" s="15" t="s">
        <v>2047</v>
      </c>
      <c r="D615" s="15" t="s">
        <v>3121</v>
      </c>
      <c r="E615" s="15" t="s">
        <v>587</v>
      </c>
      <c r="F615" s="15" t="s">
        <v>3226</v>
      </c>
      <c r="G615" s="18" t="s">
        <v>3227</v>
      </c>
      <c r="H615" s="15" t="s">
        <v>3228</v>
      </c>
      <c r="I615" s="15" t="s">
        <v>133</v>
      </c>
      <c r="J615" s="39">
        <v>44986</v>
      </c>
      <c r="K615" s="39">
        <v>45261</v>
      </c>
      <c r="L615" s="15" t="s">
        <v>3124</v>
      </c>
      <c r="M615" s="15" t="s">
        <v>1760</v>
      </c>
      <c r="N615" s="37" t="s">
        <v>3229</v>
      </c>
      <c r="O615" s="15" t="s">
        <v>80</v>
      </c>
      <c r="P615" s="38">
        <v>10</v>
      </c>
      <c r="Q615" s="80" t="s">
        <v>42</v>
      </c>
      <c r="R615" s="30">
        <v>10</v>
      </c>
      <c r="S615" s="30"/>
      <c r="T615" s="37" t="s">
        <v>3230</v>
      </c>
    </row>
    <row r="616" s="1" customFormat="1" ht="45" spans="1:20">
      <c r="A616" s="26">
        <v>588</v>
      </c>
      <c r="B616" s="15" t="s">
        <v>2046</v>
      </c>
      <c r="C616" s="15" t="s">
        <v>2047</v>
      </c>
      <c r="D616" s="15" t="s">
        <v>3121</v>
      </c>
      <c r="E616" s="15" t="s">
        <v>286</v>
      </c>
      <c r="F616" s="15" t="s">
        <v>3231</v>
      </c>
      <c r="G616" s="18" t="s">
        <v>3232</v>
      </c>
      <c r="H616" s="15" t="s">
        <v>3233</v>
      </c>
      <c r="I616" s="15" t="s">
        <v>38</v>
      </c>
      <c r="J616" s="39">
        <v>44986</v>
      </c>
      <c r="K616" s="39">
        <v>45261</v>
      </c>
      <c r="L616" s="15" t="s">
        <v>3124</v>
      </c>
      <c r="M616" s="15" t="s">
        <v>291</v>
      </c>
      <c r="N616" s="37" t="s">
        <v>3234</v>
      </c>
      <c r="O616" s="15" t="s">
        <v>348</v>
      </c>
      <c r="P616" s="38">
        <v>4</v>
      </c>
      <c r="Q616" s="80" t="s">
        <v>42</v>
      </c>
      <c r="R616" s="30">
        <v>4</v>
      </c>
      <c r="S616" s="30"/>
      <c r="T616" s="37" t="s">
        <v>3235</v>
      </c>
    </row>
    <row r="617" s="1" customFormat="1" ht="45" spans="1:20">
      <c r="A617" s="26">
        <v>589</v>
      </c>
      <c r="B617" s="15" t="s">
        <v>2046</v>
      </c>
      <c r="C617" s="15" t="s">
        <v>2047</v>
      </c>
      <c r="D617" s="15" t="s">
        <v>3121</v>
      </c>
      <c r="E617" s="15" t="s">
        <v>286</v>
      </c>
      <c r="F617" s="15" t="s">
        <v>3236</v>
      </c>
      <c r="G617" s="18" t="s">
        <v>3237</v>
      </c>
      <c r="H617" s="15" t="s">
        <v>3238</v>
      </c>
      <c r="I617" s="15" t="s">
        <v>2482</v>
      </c>
      <c r="J617" s="39">
        <v>44986</v>
      </c>
      <c r="K617" s="39">
        <v>45261</v>
      </c>
      <c r="L617" s="15" t="s">
        <v>3124</v>
      </c>
      <c r="M617" s="15" t="s">
        <v>291</v>
      </c>
      <c r="N617" s="37" t="s">
        <v>3239</v>
      </c>
      <c r="O617" s="15" t="s">
        <v>386</v>
      </c>
      <c r="P617" s="38">
        <v>5</v>
      </c>
      <c r="Q617" s="80" t="s">
        <v>42</v>
      </c>
      <c r="R617" s="30">
        <v>5</v>
      </c>
      <c r="S617" s="30"/>
      <c r="T617" s="37" t="s">
        <v>3240</v>
      </c>
    </row>
    <row r="618" s="1" customFormat="1" ht="45" spans="1:20">
      <c r="A618" s="26">
        <v>590</v>
      </c>
      <c r="B618" s="15" t="s">
        <v>2046</v>
      </c>
      <c r="C618" s="15" t="s">
        <v>2047</v>
      </c>
      <c r="D618" s="15" t="s">
        <v>3121</v>
      </c>
      <c r="E618" s="15" t="s">
        <v>104</v>
      </c>
      <c r="F618" s="15" t="s">
        <v>1471</v>
      </c>
      <c r="G618" s="18" t="s">
        <v>3241</v>
      </c>
      <c r="H618" s="15" t="s">
        <v>3242</v>
      </c>
      <c r="I618" s="15" t="s">
        <v>38</v>
      </c>
      <c r="J618" s="31" t="s">
        <v>134</v>
      </c>
      <c r="K618" s="31" t="s">
        <v>135</v>
      </c>
      <c r="L618" s="15" t="s">
        <v>3124</v>
      </c>
      <c r="M618" s="15" t="s">
        <v>137</v>
      </c>
      <c r="N618" s="37" t="s">
        <v>3243</v>
      </c>
      <c r="O618" s="15" t="s">
        <v>80</v>
      </c>
      <c r="P618" s="38">
        <v>10</v>
      </c>
      <c r="Q618" s="80" t="s">
        <v>42</v>
      </c>
      <c r="R618" s="30">
        <v>10</v>
      </c>
      <c r="S618" s="30"/>
      <c r="T618" s="37" t="s">
        <v>3244</v>
      </c>
    </row>
    <row r="619" s="1" customFormat="1" ht="45" spans="1:20">
      <c r="A619" s="26">
        <v>591</v>
      </c>
      <c r="B619" s="15" t="s">
        <v>2046</v>
      </c>
      <c r="C619" s="15" t="s">
        <v>2047</v>
      </c>
      <c r="D619" s="15" t="s">
        <v>3121</v>
      </c>
      <c r="E619" s="15" t="s">
        <v>104</v>
      </c>
      <c r="F619" s="15" t="s">
        <v>3245</v>
      </c>
      <c r="G619" s="18" t="s">
        <v>3246</v>
      </c>
      <c r="H619" s="15" t="s">
        <v>3247</v>
      </c>
      <c r="I619" s="15" t="s">
        <v>38</v>
      </c>
      <c r="J619" s="31" t="s">
        <v>134</v>
      </c>
      <c r="K619" s="31" t="s">
        <v>135</v>
      </c>
      <c r="L619" s="15" t="s">
        <v>3124</v>
      </c>
      <c r="M619" s="15" t="s">
        <v>137</v>
      </c>
      <c r="N619" s="37" t="s">
        <v>3248</v>
      </c>
      <c r="O619" s="15" t="s">
        <v>386</v>
      </c>
      <c r="P619" s="38">
        <v>5</v>
      </c>
      <c r="Q619" s="80" t="s">
        <v>42</v>
      </c>
      <c r="R619" s="30">
        <v>5</v>
      </c>
      <c r="S619" s="30"/>
      <c r="T619" s="37" t="s">
        <v>3249</v>
      </c>
    </row>
    <row r="620" s="1" customFormat="1" ht="45" spans="1:20">
      <c r="A620" s="26">
        <v>592</v>
      </c>
      <c r="B620" s="15" t="s">
        <v>2046</v>
      </c>
      <c r="C620" s="15" t="s">
        <v>2047</v>
      </c>
      <c r="D620" s="15" t="s">
        <v>3121</v>
      </c>
      <c r="E620" s="15" t="s">
        <v>154</v>
      </c>
      <c r="F620" s="15" t="s">
        <v>873</v>
      </c>
      <c r="G620" s="18" t="s">
        <v>3250</v>
      </c>
      <c r="H620" s="15" t="s">
        <v>3251</v>
      </c>
      <c r="I620" s="15" t="s">
        <v>38</v>
      </c>
      <c r="J620" s="39">
        <v>44986</v>
      </c>
      <c r="K620" s="39">
        <v>45261</v>
      </c>
      <c r="L620" s="15" t="s">
        <v>3124</v>
      </c>
      <c r="M620" s="15" t="s">
        <v>442</v>
      </c>
      <c r="N620" s="37" t="s">
        <v>3252</v>
      </c>
      <c r="O620" s="15" t="s">
        <v>411</v>
      </c>
      <c r="P620" s="186">
        <v>8</v>
      </c>
      <c r="Q620" s="80" t="s">
        <v>42</v>
      </c>
      <c r="R620" s="190">
        <v>8</v>
      </c>
      <c r="S620" s="30"/>
      <c r="T620" s="37" t="s">
        <v>3253</v>
      </c>
    </row>
    <row r="621" s="1" customFormat="1" ht="33.75" spans="1:20">
      <c r="A621" s="26">
        <v>593</v>
      </c>
      <c r="B621" s="15" t="s">
        <v>2046</v>
      </c>
      <c r="C621" s="15" t="s">
        <v>2047</v>
      </c>
      <c r="D621" s="15" t="s">
        <v>3121</v>
      </c>
      <c r="E621" s="15" t="s">
        <v>154</v>
      </c>
      <c r="F621" s="15" t="s">
        <v>3254</v>
      </c>
      <c r="G621" s="18" t="s">
        <v>3255</v>
      </c>
      <c r="H621" s="15" t="s">
        <v>3256</v>
      </c>
      <c r="I621" s="15" t="s">
        <v>133</v>
      </c>
      <c r="J621" s="39">
        <v>44986</v>
      </c>
      <c r="K621" s="39">
        <v>45261</v>
      </c>
      <c r="L621" s="15" t="s">
        <v>3124</v>
      </c>
      <c r="M621" s="15" t="s">
        <v>442</v>
      </c>
      <c r="N621" s="37" t="s">
        <v>3257</v>
      </c>
      <c r="O621" s="187" t="s">
        <v>3258</v>
      </c>
      <c r="P621" s="38">
        <v>6</v>
      </c>
      <c r="Q621" s="80" t="s">
        <v>42</v>
      </c>
      <c r="R621" s="30">
        <v>6</v>
      </c>
      <c r="S621" s="30"/>
      <c r="T621" s="37" t="s">
        <v>3259</v>
      </c>
    </row>
    <row r="622" s="1" customFormat="1" ht="45" spans="1:20">
      <c r="A622" s="26">
        <v>594</v>
      </c>
      <c r="B622" s="15" t="s">
        <v>2046</v>
      </c>
      <c r="C622" s="15" t="s">
        <v>2047</v>
      </c>
      <c r="D622" s="15" t="s">
        <v>3121</v>
      </c>
      <c r="E622" s="15" t="s">
        <v>256</v>
      </c>
      <c r="F622" s="15" t="s">
        <v>3260</v>
      </c>
      <c r="G622" s="18" t="s">
        <v>3261</v>
      </c>
      <c r="H622" s="15" t="s">
        <v>3262</v>
      </c>
      <c r="I622" s="15" t="s">
        <v>38</v>
      </c>
      <c r="J622" s="39">
        <v>44986</v>
      </c>
      <c r="K622" s="39">
        <v>45261</v>
      </c>
      <c r="L622" s="15" t="s">
        <v>3124</v>
      </c>
      <c r="M622" s="15" t="s">
        <v>261</v>
      </c>
      <c r="N622" s="37" t="s">
        <v>3263</v>
      </c>
      <c r="O622" s="15" t="s">
        <v>386</v>
      </c>
      <c r="P622" s="186">
        <v>5</v>
      </c>
      <c r="Q622" s="80" t="s">
        <v>42</v>
      </c>
      <c r="R622" s="190">
        <v>5</v>
      </c>
      <c r="S622" s="30"/>
      <c r="T622" s="37" t="s">
        <v>3264</v>
      </c>
    </row>
    <row r="623" s="1" customFormat="1" ht="45" spans="1:20">
      <c r="A623" s="26">
        <v>595</v>
      </c>
      <c r="B623" s="15" t="s">
        <v>2046</v>
      </c>
      <c r="C623" s="15" t="s">
        <v>2047</v>
      </c>
      <c r="D623" s="15" t="s">
        <v>3121</v>
      </c>
      <c r="E623" s="15" t="s">
        <v>256</v>
      </c>
      <c r="F623" s="15" t="s">
        <v>3161</v>
      </c>
      <c r="G623" s="18" t="s">
        <v>3265</v>
      </c>
      <c r="H623" s="15" t="s">
        <v>3266</v>
      </c>
      <c r="I623" s="15" t="s">
        <v>38</v>
      </c>
      <c r="J623" s="39">
        <v>44986</v>
      </c>
      <c r="K623" s="39">
        <v>45261</v>
      </c>
      <c r="L623" s="15" t="s">
        <v>3124</v>
      </c>
      <c r="M623" s="15" t="s">
        <v>261</v>
      </c>
      <c r="N623" s="37" t="s">
        <v>3267</v>
      </c>
      <c r="O623" s="15" t="s">
        <v>80</v>
      </c>
      <c r="P623" s="186">
        <v>10</v>
      </c>
      <c r="Q623" s="80" t="s">
        <v>42</v>
      </c>
      <c r="R623" s="190">
        <v>10</v>
      </c>
      <c r="S623" s="30"/>
      <c r="T623" s="37" t="s">
        <v>3268</v>
      </c>
    </row>
    <row r="624" s="1" customFormat="1" ht="33.75" spans="1:20">
      <c r="A624" s="26">
        <v>596</v>
      </c>
      <c r="B624" s="15" t="s">
        <v>2046</v>
      </c>
      <c r="C624" s="15" t="s">
        <v>2047</v>
      </c>
      <c r="D624" s="15" t="s">
        <v>3121</v>
      </c>
      <c r="E624" s="15" t="s">
        <v>73</v>
      </c>
      <c r="F624" s="15" t="s">
        <v>3269</v>
      </c>
      <c r="G624" s="18" t="s">
        <v>3270</v>
      </c>
      <c r="H624" s="15" t="s">
        <v>3271</v>
      </c>
      <c r="I624" s="15" t="s">
        <v>38</v>
      </c>
      <c r="J624" s="39">
        <v>44986</v>
      </c>
      <c r="K624" s="39">
        <v>45261</v>
      </c>
      <c r="L624" s="15" t="s">
        <v>3124</v>
      </c>
      <c r="M624" s="15" t="s">
        <v>78</v>
      </c>
      <c r="N624" s="37" t="s">
        <v>3272</v>
      </c>
      <c r="O624" s="15" t="s">
        <v>386</v>
      </c>
      <c r="P624" s="186">
        <v>5</v>
      </c>
      <c r="Q624" s="80" t="s">
        <v>42</v>
      </c>
      <c r="R624" s="190">
        <v>5</v>
      </c>
      <c r="S624" s="30"/>
      <c r="T624" s="37" t="s">
        <v>3273</v>
      </c>
    </row>
    <row r="625" s="1" customFormat="1" ht="45" spans="1:20">
      <c r="A625" s="26">
        <v>597</v>
      </c>
      <c r="B625" s="15" t="s">
        <v>2046</v>
      </c>
      <c r="C625" s="15" t="s">
        <v>2047</v>
      </c>
      <c r="D625" s="15" t="s">
        <v>3121</v>
      </c>
      <c r="E625" s="15" t="s">
        <v>73</v>
      </c>
      <c r="F625" s="15" t="s">
        <v>3269</v>
      </c>
      <c r="G625" s="18" t="s">
        <v>3274</v>
      </c>
      <c r="H625" s="15" t="s">
        <v>3275</v>
      </c>
      <c r="I625" s="15" t="s">
        <v>384</v>
      </c>
      <c r="J625" s="39">
        <v>44986</v>
      </c>
      <c r="K625" s="39">
        <v>45261</v>
      </c>
      <c r="L625" s="15" t="s">
        <v>3124</v>
      </c>
      <c r="M625" s="15" t="s">
        <v>78</v>
      </c>
      <c r="N625" s="37" t="s">
        <v>3276</v>
      </c>
      <c r="O625" s="15" t="s">
        <v>80</v>
      </c>
      <c r="P625" s="186">
        <v>10</v>
      </c>
      <c r="Q625" s="80" t="s">
        <v>42</v>
      </c>
      <c r="R625" s="190">
        <v>10</v>
      </c>
      <c r="S625" s="30"/>
      <c r="T625" s="37" t="s">
        <v>3277</v>
      </c>
    </row>
    <row r="626" s="1" customFormat="1" ht="45" spans="1:20">
      <c r="A626" s="26">
        <v>598</v>
      </c>
      <c r="B626" s="15" t="s">
        <v>2046</v>
      </c>
      <c r="C626" s="15" t="s">
        <v>2047</v>
      </c>
      <c r="D626" s="15" t="s">
        <v>3121</v>
      </c>
      <c r="E626" s="15" t="s">
        <v>73</v>
      </c>
      <c r="F626" s="15" t="s">
        <v>3278</v>
      </c>
      <c r="G626" s="18" t="s">
        <v>3279</v>
      </c>
      <c r="H626" s="15" t="s">
        <v>3280</v>
      </c>
      <c r="I626" s="15" t="s">
        <v>38</v>
      </c>
      <c r="J626" s="39">
        <v>44986</v>
      </c>
      <c r="K626" s="39">
        <v>45261</v>
      </c>
      <c r="L626" s="15" t="s">
        <v>3124</v>
      </c>
      <c r="M626" s="15" t="s">
        <v>78</v>
      </c>
      <c r="N626" s="37" t="s">
        <v>3281</v>
      </c>
      <c r="O626" s="15" t="s">
        <v>80</v>
      </c>
      <c r="P626" s="186">
        <v>10</v>
      </c>
      <c r="Q626" s="80" t="s">
        <v>42</v>
      </c>
      <c r="R626" s="190">
        <v>10</v>
      </c>
      <c r="S626" s="30"/>
      <c r="T626" s="188" t="s">
        <v>3282</v>
      </c>
    </row>
    <row r="627" s="1" customFormat="1" ht="45" spans="1:20">
      <c r="A627" s="26">
        <v>599</v>
      </c>
      <c r="B627" s="15" t="s">
        <v>2046</v>
      </c>
      <c r="C627" s="15" t="s">
        <v>2047</v>
      </c>
      <c r="D627" s="15" t="s">
        <v>3121</v>
      </c>
      <c r="E627" s="15" t="s">
        <v>73</v>
      </c>
      <c r="F627" s="15" t="s">
        <v>197</v>
      </c>
      <c r="G627" s="18" t="s">
        <v>3283</v>
      </c>
      <c r="H627" s="15" t="s">
        <v>3284</v>
      </c>
      <c r="I627" s="15" t="s">
        <v>133</v>
      </c>
      <c r="J627" s="39">
        <v>44986</v>
      </c>
      <c r="K627" s="39">
        <v>45261</v>
      </c>
      <c r="L627" s="15" t="s">
        <v>3124</v>
      </c>
      <c r="M627" s="15" t="s">
        <v>78</v>
      </c>
      <c r="N627" s="37" t="s">
        <v>3285</v>
      </c>
      <c r="O627" s="15" t="s">
        <v>80</v>
      </c>
      <c r="P627" s="186">
        <v>10</v>
      </c>
      <c r="Q627" s="80" t="s">
        <v>42</v>
      </c>
      <c r="R627" s="30">
        <v>10</v>
      </c>
      <c r="S627" s="30"/>
      <c r="T627" s="37" t="s">
        <v>3286</v>
      </c>
    </row>
    <row r="628" s="1" customFormat="1" ht="45" spans="1:20">
      <c r="A628" s="26">
        <v>600</v>
      </c>
      <c r="B628" s="15" t="s">
        <v>2046</v>
      </c>
      <c r="C628" s="15" t="s">
        <v>2047</v>
      </c>
      <c r="D628" s="15" t="s">
        <v>3121</v>
      </c>
      <c r="E628" s="15" t="s">
        <v>73</v>
      </c>
      <c r="F628" s="15" t="s">
        <v>74</v>
      </c>
      <c r="G628" s="18" t="s">
        <v>3287</v>
      </c>
      <c r="H628" s="15" t="s">
        <v>3288</v>
      </c>
      <c r="I628" s="15" t="s">
        <v>38</v>
      </c>
      <c r="J628" s="39">
        <v>44986</v>
      </c>
      <c r="K628" s="39">
        <v>45261</v>
      </c>
      <c r="L628" s="15" t="s">
        <v>3124</v>
      </c>
      <c r="M628" s="15" t="s">
        <v>78</v>
      </c>
      <c r="N628" s="37" t="s">
        <v>3289</v>
      </c>
      <c r="O628" s="15" t="s">
        <v>386</v>
      </c>
      <c r="P628" s="186">
        <v>5</v>
      </c>
      <c r="Q628" s="80" t="s">
        <v>42</v>
      </c>
      <c r="R628" s="190">
        <v>5</v>
      </c>
      <c r="S628" s="30"/>
      <c r="T628" s="37" t="s">
        <v>3290</v>
      </c>
    </row>
    <row r="629" s="1" customFormat="1" ht="33.75" spans="1:20">
      <c r="A629" s="26">
        <v>601</v>
      </c>
      <c r="B629" s="15" t="s">
        <v>2046</v>
      </c>
      <c r="C629" s="15" t="s">
        <v>2047</v>
      </c>
      <c r="D629" s="15" t="s">
        <v>3121</v>
      </c>
      <c r="E629" s="15" t="s">
        <v>73</v>
      </c>
      <c r="F629" s="15" t="s">
        <v>3291</v>
      </c>
      <c r="G629" s="18" t="s">
        <v>3292</v>
      </c>
      <c r="H629" s="15" t="s">
        <v>3293</v>
      </c>
      <c r="I629" s="15" t="s">
        <v>384</v>
      </c>
      <c r="J629" s="39">
        <v>44986</v>
      </c>
      <c r="K629" s="39">
        <v>45261</v>
      </c>
      <c r="L629" s="15" t="s">
        <v>3124</v>
      </c>
      <c r="M629" s="15" t="s">
        <v>78</v>
      </c>
      <c r="N629" s="37" t="s">
        <v>3294</v>
      </c>
      <c r="O629" s="15" t="s">
        <v>3295</v>
      </c>
      <c r="P629" s="186">
        <v>10</v>
      </c>
      <c r="Q629" s="80" t="s">
        <v>42</v>
      </c>
      <c r="R629" s="190">
        <v>10</v>
      </c>
      <c r="S629" s="30"/>
      <c r="T629" s="37" t="s">
        <v>3296</v>
      </c>
    </row>
    <row r="630" s="1" customFormat="1" ht="46.5" spans="1:20">
      <c r="A630" s="26">
        <v>602</v>
      </c>
      <c r="B630" s="15" t="s">
        <v>2046</v>
      </c>
      <c r="C630" s="15" t="s">
        <v>2047</v>
      </c>
      <c r="D630" s="15" t="s">
        <v>3121</v>
      </c>
      <c r="E630" s="15" t="s">
        <v>225</v>
      </c>
      <c r="F630" s="15" t="s">
        <v>1393</v>
      </c>
      <c r="G630" s="18" t="s">
        <v>3297</v>
      </c>
      <c r="H630" s="15" t="s">
        <v>3298</v>
      </c>
      <c r="I630" s="15" t="s">
        <v>38</v>
      </c>
      <c r="J630" s="64">
        <v>44986</v>
      </c>
      <c r="K630" s="64">
        <v>45261</v>
      </c>
      <c r="L630" s="15" t="s">
        <v>3124</v>
      </c>
      <c r="M630" s="15" t="s">
        <v>324</v>
      </c>
      <c r="N630" s="37" t="s">
        <v>3299</v>
      </c>
      <c r="O630" s="15" t="s">
        <v>386</v>
      </c>
      <c r="P630" s="186">
        <v>5</v>
      </c>
      <c r="Q630" s="80" t="s">
        <v>42</v>
      </c>
      <c r="R630" s="190">
        <v>5</v>
      </c>
      <c r="S630" s="30"/>
      <c r="T630" s="37" t="s">
        <v>3300</v>
      </c>
    </row>
    <row r="631" s="1" customFormat="1" ht="36" spans="1:20">
      <c r="A631" s="26">
        <v>603</v>
      </c>
      <c r="B631" s="15" t="s">
        <v>2046</v>
      </c>
      <c r="C631" s="15" t="s">
        <v>2047</v>
      </c>
      <c r="D631" s="15" t="s">
        <v>3121</v>
      </c>
      <c r="E631" s="15" t="s">
        <v>3301</v>
      </c>
      <c r="F631" s="15" t="s">
        <v>1422</v>
      </c>
      <c r="G631" s="18" t="s">
        <v>3302</v>
      </c>
      <c r="H631" s="133" t="s">
        <v>3303</v>
      </c>
      <c r="I631" s="133" t="s">
        <v>38</v>
      </c>
      <c r="J631" s="156" t="s">
        <v>134</v>
      </c>
      <c r="K631" s="156" t="s">
        <v>135</v>
      </c>
      <c r="L631" s="133" t="s">
        <v>3124</v>
      </c>
      <c r="M631" s="133" t="s">
        <v>324</v>
      </c>
      <c r="N631" s="85" t="s">
        <v>3304</v>
      </c>
      <c r="O631" s="133" t="s">
        <v>386</v>
      </c>
      <c r="P631" s="146">
        <v>5</v>
      </c>
      <c r="Q631" s="80" t="s">
        <v>42</v>
      </c>
      <c r="R631" s="152">
        <v>5</v>
      </c>
      <c r="S631" s="152"/>
      <c r="T631" s="37" t="s">
        <v>3305</v>
      </c>
    </row>
    <row r="632" s="1" customFormat="1" ht="45" spans="1:20">
      <c r="A632" s="26">
        <v>604</v>
      </c>
      <c r="B632" s="15" t="s">
        <v>2046</v>
      </c>
      <c r="C632" s="15" t="s">
        <v>2047</v>
      </c>
      <c r="D632" s="15" t="s">
        <v>3121</v>
      </c>
      <c r="E632" s="15" t="s">
        <v>192</v>
      </c>
      <c r="F632" s="15" t="s">
        <v>1313</v>
      </c>
      <c r="G632" s="18" t="s">
        <v>3306</v>
      </c>
      <c r="H632" s="15" t="s">
        <v>3307</v>
      </c>
      <c r="I632" s="15" t="s">
        <v>133</v>
      </c>
      <c r="J632" s="39">
        <v>44986</v>
      </c>
      <c r="K632" s="39">
        <v>45261</v>
      </c>
      <c r="L632" s="15" t="s">
        <v>3124</v>
      </c>
      <c r="M632" s="15" t="s">
        <v>409</v>
      </c>
      <c r="N632" s="37" t="s">
        <v>3308</v>
      </c>
      <c r="O632" s="15" t="s">
        <v>3215</v>
      </c>
      <c r="P632" s="186">
        <v>3</v>
      </c>
      <c r="Q632" s="80" t="s">
        <v>42</v>
      </c>
      <c r="R632" s="190">
        <v>3</v>
      </c>
      <c r="S632" s="30"/>
      <c r="T632" s="37" t="s">
        <v>3309</v>
      </c>
    </row>
    <row r="633" s="1" customFormat="1" ht="33.75" spans="1:20">
      <c r="A633" s="26">
        <v>605</v>
      </c>
      <c r="B633" s="15" t="s">
        <v>2046</v>
      </c>
      <c r="C633" s="15" t="s">
        <v>2047</v>
      </c>
      <c r="D633" s="15" t="s">
        <v>3121</v>
      </c>
      <c r="E633" s="15" t="s">
        <v>192</v>
      </c>
      <c r="F633" s="15" t="s">
        <v>3310</v>
      </c>
      <c r="G633" s="18" t="s">
        <v>3311</v>
      </c>
      <c r="H633" s="15" t="s">
        <v>3312</v>
      </c>
      <c r="I633" s="15" t="s">
        <v>38</v>
      </c>
      <c r="J633" s="39">
        <v>44986</v>
      </c>
      <c r="K633" s="39">
        <v>45261</v>
      </c>
      <c r="L633" s="15" t="s">
        <v>3124</v>
      </c>
      <c r="M633" s="15" t="s">
        <v>409</v>
      </c>
      <c r="N633" s="37" t="s">
        <v>3313</v>
      </c>
      <c r="O633" s="15" t="s">
        <v>348</v>
      </c>
      <c r="P633" s="186">
        <v>4</v>
      </c>
      <c r="Q633" s="80" t="s">
        <v>42</v>
      </c>
      <c r="R633" s="190">
        <v>4</v>
      </c>
      <c r="S633" s="30"/>
      <c r="T633" s="37" t="s">
        <v>3314</v>
      </c>
    </row>
    <row r="634" s="1" customFormat="1" ht="45" spans="1:20">
      <c r="A634" s="26">
        <v>606</v>
      </c>
      <c r="B634" s="15" t="s">
        <v>2046</v>
      </c>
      <c r="C634" s="15" t="s">
        <v>2047</v>
      </c>
      <c r="D634" s="15" t="s">
        <v>3121</v>
      </c>
      <c r="E634" s="15" t="s">
        <v>192</v>
      </c>
      <c r="F634" s="15" t="s">
        <v>2941</v>
      </c>
      <c r="G634" s="18" t="s">
        <v>3315</v>
      </c>
      <c r="H634" s="15" t="s">
        <v>3316</v>
      </c>
      <c r="I634" s="15" t="s">
        <v>38</v>
      </c>
      <c r="J634" s="39">
        <v>44986</v>
      </c>
      <c r="K634" s="39">
        <v>45261</v>
      </c>
      <c r="L634" s="15" t="s">
        <v>3124</v>
      </c>
      <c r="M634" s="15" t="s">
        <v>409</v>
      </c>
      <c r="N634" s="37" t="s">
        <v>3317</v>
      </c>
      <c r="O634" s="15" t="s">
        <v>386</v>
      </c>
      <c r="P634" s="186">
        <v>5</v>
      </c>
      <c r="Q634" s="80" t="s">
        <v>42</v>
      </c>
      <c r="R634" s="190">
        <v>5</v>
      </c>
      <c r="S634" s="30"/>
      <c r="T634" s="37" t="s">
        <v>3318</v>
      </c>
    </row>
    <row r="635" s="1" customFormat="1" ht="33.75" spans="1:20">
      <c r="A635" s="26">
        <v>607</v>
      </c>
      <c r="B635" s="15" t="s">
        <v>2046</v>
      </c>
      <c r="C635" s="15" t="s">
        <v>2047</v>
      </c>
      <c r="D635" s="15" t="s">
        <v>3121</v>
      </c>
      <c r="E635" s="15" t="s">
        <v>192</v>
      </c>
      <c r="F635" s="15" t="s">
        <v>3109</v>
      </c>
      <c r="G635" s="18" t="s">
        <v>3319</v>
      </c>
      <c r="H635" s="15" t="s">
        <v>3320</v>
      </c>
      <c r="I635" s="15" t="s">
        <v>38</v>
      </c>
      <c r="J635" s="39">
        <v>44986</v>
      </c>
      <c r="K635" s="39">
        <v>45261</v>
      </c>
      <c r="L635" s="15" t="s">
        <v>3124</v>
      </c>
      <c r="M635" s="15" t="s">
        <v>409</v>
      </c>
      <c r="N635" s="37" t="s">
        <v>3321</v>
      </c>
      <c r="O635" s="15" t="s">
        <v>3322</v>
      </c>
      <c r="P635" s="38">
        <v>15</v>
      </c>
      <c r="Q635" s="80" t="s">
        <v>42</v>
      </c>
      <c r="R635" s="30">
        <v>15</v>
      </c>
      <c r="S635" s="30"/>
      <c r="T635" s="37" t="s">
        <v>3323</v>
      </c>
    </row>
    <row r="636" s="1" customFormat="1" ht="45" spans="1:20">
      <c r="A636" s="26">
        <v>608</v>
      </c>
      <c r="B636" s="15" t="s">
        <v>2046</v>
      </c>
      <c r="C636" s="15" t="s">
        <v>2047</v>
      </c>
      <c r="D636" s="15" t="s">
        <v>3121</v>
      </c>
      <c r="E636" s="15" t="s">
        <v>413</v>
      </c>
      <c r="F636" s="15" t="s">
        <v>2825</v>
      </c>
      <c r="G636" s="18" t="s">
        <v>3324</v>
      </c>
      <c r="H636" s="15" t="s">
        <v>3325</v>
      </c>
      <c r="I636" s="15" t="s">
        <v>133</v>
      </c>
      <c r="J636" s="39">
        <v>44986</v>
      </c>
      <c r="K636" s="39">
        <v>45261</v>
      </c>
      <c r="L636" s="15" t="s">
        <v>3124</v>
      </c>
      <c r="M636" s="15" t="s">
        <v>417</v>
      </c>
      <c r="N636" s="37" t="s">
        <v>3326</v>
      </c>
      <c r="O636" s="15" t="s">
        <v>386</v>
      </c>
      <c r="P636" s="38">
        <v>5</v>
      </c>
      <c r="Q636" s="80" t="s">
        <v>42</v>
      </c>
      <c r="R636" s="30">
        <v>5</v>
      </c>
      <c r="S636" s="30"/>
      <c r="T636" s="37" t="s">
        <v>3327</v>
      </c>
    </row>
    <row r="637" s="1" customFormat="1" ht="33.75" spans="1:20">
      <c r="A637" s="26">
        <v>609</v>
      </c>
      <c r="B637" s="15" t="s">
        <v>2046</v>
      </c>
      <c r="C637" s="15" t="s">
        <v>2047</v>
      </c>
      <c r="D637" s="15" t="s">
        <v>3121</v>
      </c>
      <c r="E637" s="15" t="s">
        <v>90</v>
      </c>
      <c r="F637" s="15" t="s">
        <v>3328</v>
      </c>
      <c r="G637" s="18" t="s">
        <v>3329</v>
      </c>
      <c r="H637" s="15" t="s">
        <v>3330</v>
      </c>
      <c r="I637" s="15" t="s">
        <v>38</v>
      </c>
      <c r="J637" s="39">
        <v>44986</v>
      </c>
      <c r="K637" s="39">
        <v>45261</v>
      </c>
      <c r="L637" s="15" t="s">
        <v>3124</v>
      </c>
      <c r="M637" s="15" t="s">
        <v>463</v>
      </c>
      <c r="N637" s="37" t="s">
        <v>3331</v>
      </c>
      <c r="O637" s="15" t="s">
        <v>386</v>
      </c>
      <c r="P637" s="38">
        <v>5</v>
      </c>
      <c r="Q637" s="80" t="s">
        <v>42</v>
      </c>
      <c r="R637" s="30">
        <v>5</v>
      </c>
      <c r="S637" s="30"/>
      <c r="T637" s="37" t="s">
        <v>3332</v>
      </c>
    </row>
    <row r="638" s="1" customFormat="1" ht="33.75" spans="1:20">
      <c r="A638" s="26">
        <v>610</v>
      </c>
      <c r="B638" s="15" t="s">
        <v>2046</v>
      </c>
      <c r="C638" s="15" t="s">
        <v>2047</v>
      </c>
      <c r="D638" s="15" t="s">
        <v>3121</v>
      </c>
      <c r="E638" s="15" t="s">
        <v>90</v>
      </c>
      <c r="F638" s="15" t="s">
        <v>3333</v>
      </c>
      <c r="G638" s="18" t="s">
        <v>3334</v>
      </c>
      <c r="H638" s="133" t="s">
        <v>3335</v>
      </c>
      <c r="I638" s="133" t="s">
        <v>38</v>
      </c>
      <c r="J638" s="156" t="s">
        <v>134</v>
      </c>
      <c r="K638" s="156" t="s">
        <v>135</v>
      </c>
      <c r="L638" s="133" t="s">
        <v>3124</v>
      </c>
      <c r="M638" s="133" t="s">
        <v>463</v>
      </c>
      <c r="N638" s="87" t="s">
        <v>3336</v>
      </c>
      <c r="O638" s="133" t="s">
        <v>386</v>
      </c>
      <c r="P638" s="146">
        <v>5</v>
      </c>
      <c r="Q638" s="80" t="s">
        <v>42</v>
      </c>
      <c r="R638" s="152">
        <v>5</v>
      </c>
      <c r="S638" s="152"/>
      <c r="T638" s="37" t="s">
        <v>3337</v>
      </c>
    </row>
    <row r="639" s="1" customFormat="1" ht="33.75" spans="1:20">
      <c r="A639" s="26">
        <v>611</v>
      </c>
      <c r="B639" s="15" t="s">
        <v>2046</v>
      </c>
      <c r="C639" s="15" t="s">
        <v>2047</v>
      </c>
      <c r="D639" s="15" t="s">
        <v>3121</v>
      </c>
      <c r="E639" s="15" t="s">
        <v>90</v>
      </c>
      <c r="F639" s="15" t="s">
        <v>3333</v>
      </c>
      <c r="G639" s="18" t="s">
        <v>3338</v>
      </c>
      <c r="H639" s="133" t="s">
        <v>3339</v>
      </c>
      <c r="I639" s="133" t="s">
        <v>38</v>
      </c>
      <c r="J639" s="156" t="s">
        <v>134</v>
      </c>
      <c r="K639" s="156" t="s">
        <v>135</v>
      </c>
      <c r="L639" s="133" t="s">
        <v>3124</v>
      </c>
      <c r="M639" s="133" t="s">
        <v>463</v>
      </c>
      <c r="N639" s="37" t="s">
        <v>3340</v>
      </c>
      <c r="O639" s="15" t="s">
        <v>3215</v>
      </c>
      <c r="P639" s="146">
        <v>3</v>
      </c>
      <c r="Q639" s="80" t="s">
        <v>42</v>
      </c>
      <c r="R639" s="152">
        <v>3</v>
      </c>
      <c r="S639" s="152"/>
      <c r="T639" s="37" t="s">
        <v>3341</v>
      </c>
    </row>
    <row r="640" s="1" customFormat="1" ht="45" spans="1:20">
      <c r="A640" s="26">
        <v>612</v>
      </c>
      <c r="B640" s="15" t="s">
        <v>2046</v>
      </c>
      <c r="C640" s="15" t="s">
        <v>2047</v>
      </c>
      <c r="D640" s="15" t="s">
        <v>3121</v>
      </c>
      <c r="E640" s="15" t="s">
        <v>90</v>
      </c>
      <c r="F640" s="15" t="s">
        <v>459</v>
      </c>
      <c r="G640" s="18" t="s">
        <v>3342</v>
      </c>
      <c r="H640" s="15" t="s">
        <v>3343</v>
      </c>
      <c r="I640" s="15" t="s">
        <v>133</v>
      </c>
      <c r="J640" s="39">
        <v>44986</v>
      </c>
      <c r="K640" s="39">
        <v>45261</v>
      </c>
      <c r="L640" s="15" t="s">
        <v>3124</v>
      </c>
      <c r="M640" s="15" t="s">
        <v>463</v>
      </c>
      <c r="N640" s="188" t="s">
        <v>3344</v>
      </c>
      <c r="O640" s="187" t="s">
        <v>3345</v>
      </c>
      <c r="P640" s="38">
        <v>5</v>
      </c>
      <c r="Q640" s="80" t="s">
        <v>42</v>
      </c>
      <c r="R640" s="30">
        <v>5</v>
      </c>
      <c r="S640" s="30"/>
      <c r="T640" s="37" t="s">
        <v>3346</v>
      </c>
    </row>
    <row r="641" s="1" customFormat="1" ht="45" spans="1:20">
      <c r="A641" s="26">
        <v>613</v>
      </c>
      <c r="B641" s="15" t="s">
        <v>2046</v>
      </c>
      <c r="C641" s="15" t="s">
        <v>2047</v>
      </c>
      <c r="D641" s="15" t="s">
        <v>3121</v>
      </c>
      <c r="E641" s="15" t="s">
        <v>90</v>
      </c>
      <c r="F641" s="15" t="s">
        <v>3347</v>
      </c>
      <c r="G641" s="18" t="s">
        <v>3348</v>
      </c>
      <c r="H641" s="133" t="s">
        <v>3349</v>
      </c>
      <c r="I641" s="133" t="s">
        <v>38</v>
      </c>
      <c r="J641" s="156" t="s">
        <v>134</v>
      </c>
      <c r="K641" s="156" t="s">
        <v>135</v>
      </c>
      <c r="L641" s="133" t="s">
        <v>3124</v>
      </c>
      <c r="M641" s="133" t="s">
        <v>463</v>
      </c>
      <c r="N641" s="37" t="s">
        <v>3350</v>
      </c>
      <c r="O641" s="15" t="s">
        <v>3351</v>
      </c>
      <c r="P641" s="146">
        <v>6</v>
      </c>
      <c r="Q641" s="80" t="s">
        <v>42</v>
      </c>
      <c r="R641" s="152">
        <v>6</v>
      </c>
      <c r="S641" s="152"/>
      <c r="T641" s="37" t="s">
        <v>3352</v>
      </c>
    </row>
    <row r="642" s="1" customFormat="1" ht="33.75" spans="1:20">
      <c r="A642" s="26">
        <v>614</v>
      </c>
      <c r="B642" s="15" t="s">
        <v>2046</v>
      </c>
      <c r="C642" s="15" t="s">
        <v>2047</v>
      </c>
      <c r="D642" s="15" t="s">
        <v>3121</v>
      </c>
      <c r="E642" s="15" t="s">
        <v>90</v>
      </c>
      <c r="F642" s="15" t="s">
        <v>91</v>
      </c>
      <c r="G642" s="18" t="s">
        <v>3353</v>
      </c>
      <c r="H642" s="15" t="s">
        <v>3354</v>
      </c>
      <c r="I642" s="15" t="s">
        <v>2482</v>
      </c>
      <c r="J642" s="39">
        <v>44986</v>
      </c>
      <c r="K642" s="39">
        <v>45261</v>
      </c>
      <c r="L642" s="15" t="s">
        <v>3124</v>
      </c>
      <c r="M642" s="15" t="s">
        <v>463</v>
      </c>
      <c r="N642" s="37" t="s">
        <v>3355</v>
      </c>
      <c r="O642" s="15" t="s">
        <v>386</v>
      </c>
      <c r="P642" s="38">
        <v>5</v>
      </c>
      <c r="Q642" s="80" t="s">
        <v>42</v>
      </c>
      <c r="R642" s="30">
        <v>5</v>
      </c>
      <c r="S642" s="30"/>
      <c r="T642" s="37" t="s">
        <v>3356</v>
      </c>
    </row>
    <row r="643" s="1" customFormat="1" ht="33.75" spans="1:20">
      <c r="A643" s="26">
        <v>615</v>
      </c>
      <c r="B643" s="15" t="s">
        <v>2046</v>
      </c>
      <c r="C643" s="15" t="s">
        <v>2047</v>
      </c>
      <c r="D643" s="15" t="s">
        <v>3121</v>
      </c>
      <c r="E643" s="15" t="s">
        <v>90</v>
      </c>
      <c r="F643" s="15" t="s">
        <v>1490</v>
      </c>
      <c r="G643" s="18" t="s">
        <v>3357</v>
      </c>
      <c r="H643" s="15" t="s">
        <v>3358</v>
      </c>
      <c r="I643" s="15" t="s">
        <v>2482</v>
      </c>
      <c r="J643" s="39">
        <v>44986</v>
      </c>
      <c r="K643" s="39">
        <v>45261</v>
      </c>
      <c r="L643" s="15" t="s">
        <v>3124</v>
      </c>
      <c r="M643" s="15" t="s">
        <v>463</v>
      </c>
      <c r="N643" s="89" t="s">
        <v>3359</v>
      </c>
      <c r="O643" s="199" t="s">
        <v>3360</v>
      </c>
      <c r="P643" s="145">
        <v>8</v>
      </c>
      <c r="Q643" s="80" t="s">
        <v>42</v>
      </c>
      <c r="R643" s="151">
        <v>8</v>
      </c>
      <c r="S643" s="30"/>
      <c r="T643" s="37" t="s">
        <v>3361</v>
      </c>
    </row>
    <row r="644" s="1" customFormat="1" ht="45" spans="1:20">
      <c r="A644" s="26">
        <v>616</v>
      </c>
      <c r="B644" s="15" t="s">
        <v>2046</v>
      </c>
      <c r="C644" s="15" t="s">
        <v>2047</v>
      </c>
      <c r="D644" s="15" t="s">
        <v>3121</v>
      </c>
      <c r="E644" s="15" t="s">
        <v>1505</v>
      </c>
      <c r="F644" s="15" t="s">
        <v>3362</v>
      </c>
      <c r="G644" s="18" t="s">
        <v>3363</v>
      </c>
      <c r="H644" s="15" t="s">
        <v>3364</v>
      </c>
      <c r="I644" s="15" t="s">
        <v>2482</v>
      </c>
      <c r="J644" s="39">
        <v>44986</v>
      </c>
      <c r="K644" s="39">
        <v>45261</v>
      </c>
      <c r="L644" s="15" t="s">
        <v>3124</v>
      </c>
      <c r="M644" s="15" t="s">
        <v>3365</v>
      </c>
      <c r="N644" s="37" t="s">
        <v>3366</v>
      </c>
      <c r="O644" s="15" t="s">
        <v>3367</v>
      </c>
      <c r="P644" s="38">
        <v>700</v>
      </c>
      <c r="Q644" s="80" t="s">
        <v>3368</v>
      </c>
      <c r="R644" s="30">
        <v>700</v>
      </c>
      <c r="S644" s="30"/>
      <c r="T644" s="37" t="s">
        <v>3369</v>
      </c>
    </row>
    <row r="645" s="1" customFormat="1" ht="45" spans="1:20">
      <c r="A645" s="26">
        <v>617</v>
      </c>
      <c r="B645" s="15" t="s">
        <v>2046</v>
      </c>
      <c r="C645" s="15" t="s">
        <v>2047</v>
      </c>
      <c r="D645" s="15" t="s">
        <v>3121</v>
      </c>
      <c r="E645" s="15" t="s">
        <v>295</v>
      </c>
      <c r="F645" s="15" t="s">
        <v>303</v>
      </c>
      <c r="G645" s="18" t="s">
        <v>3370</v>
      </c>
      <c r="H645" s="15" t="s">
        <v>3371</v>
      </c>
      <c r="I645" s="15" t="s">
        <v>38</v>
      </c>
      <c r="J645" s="39">
        <v>44986</v>
      </c>
      <c r="K645" s="39">
        <v>45261</v>
      </c>
      <c r="L645" s="15" t="s">
        <v>3124</v>
      </c>
      <c r="M645" s="15" t="s">
        <v>299</v>
      </c>
      <c r="N645" s="37" t="s">
        <v>3372</v>
      </c>
      <c r="O645" s="15" t="s">
        <v>3215</v>
      </c>
      <c r="P645" s="38">
        <v>3</v>
      </c>
      <c r="Q645" s="80" t="s">
        <v>42</v>
      </c>
      <c r="R645" s="30">
        <v>3</v>
      </c>
      <c r="S645" s="30"/>
      <c r="T645" s="37" t="s">
        <v>3373</v>
      </c>
    </row>
    <row r="646" s="1" customFormat="1" ht="45" spans="1:20">
      <c r="A646" s="26">
        <v>618</v>
      </c>
      <c r="B646" s="15" t="s">
        <v>2046</v>
      </c>
      <c r="C646" s="15" t="s">
        <v>2047</v>
      </c>
      <c r="D646" s="15" t="s">
        <v>3121</v>
      </c>
      <c r="E646" s="15" t="s">
        <v>295</v>
      </c>
      <c r="F646" s="15" t="s">
        <v>1382</v>
      </c>
      <c r="G646" s="18" t="s">
        <v>3374</v>
      </c>
      <c r="H646" s="15" t="s">
        <v>3375</v>
      </c>
      <c r="I646" s="15" t="s">
        <v>133</v>
      </c>
      <c r="J646" s="39">
        <v>44986</v>
      </c>
      <c r="K646" s="39">
        <v>45261</v>
      </c>
      <c r="L646" s="15" t="s">
        <v>3124</v>
      </c>
      <c r="M646" s="15" t="s">
        <v>299</v>
      </c>
      <c r="N646" s="37" t="s">
        <v>3376</v>
      </c>
      <c r="O646" s="15" t="s">
        <v>3377</v>
      </c>
      <c r="P646" s="38">
        <v>9</v>
      </c>
      <c r="Q646" s="80" t="s">
        <v>42</v>
      </c>
      <c r="R646" s="30">
        <v>9</v>
      </c>
      <c r="S646" s="30"/>
      <c r="T646" s="37" t="s">
        <v>3378</v>
      </c>
    </row>
    <row r="647" s="1" customFormat="1" ht="45" spans="1:20">
      <c r="A647" s="26">
        <v>619</v>
      </c>
      <c r="B647" s="15" t="s">
        <v>2046</v>
      </c>
      <c r="C647" s="15" t="s">
        <v>2047</v>
      </c>
      <c r="D647" s="15" t="s">
        <v>3121</v>
      </c>
      <c r="E647" s="15" t="s">
        <v>231</v>
      </c>
      <c r="F647" s="15" t="s">
        <v>3379</v>
      </c>
      <c r="G647" s="18" t="s">
        <v>3380</v>
      </c>
      <c r="H647" s="15" t="s">
        <v>3381</v>
      </c>
      <c r="I647" s="15" t="s">
        <v>38</v>
      </c>
      <c r="J647" s="39">
        <v>44986</v>
      </c>
      <c r="K647" s="39">
        <v>45078</v>
      </c>
      <c r="L647" s="15" t="s">
        <v>3124</v>
      </c>
      <c r="M647" s="15" t="s">
        <v>1993</v>
      </c>
      <c r="N647" s="200" t="s">
        <v>3382</v>
      </c>
      <c r="O647" s="15" t="s">
        <v>80</v>
      </c>
      <c r="P647" s="38">
        <v>10</v>
      </c>
      <c r="Q647" s="80" t="s">
        <v>42</v>
      </c>
      <c r="R647" s="30">
        <v>10</v>
      </c>
      <c r="S647" s="30"/>
      <c r="T647" s="37" t="s">
        <v>3383</v>
      </c>
    </row>
    <row r="648" s="1" customFormat="1" ht="40.5" spans="1:20">
      <c r="A648" s="26">
        <v>620</v>
      </c>
      <c r="B648" s="15" t="s">
        <v>2046</v>
      </c>
      <c r="C648" s="15" t="s">
        <v>2047</v>
      </c>
      <c r="D648" s="15" t="s">
        <v>3121</v>
      </c>
      <c r="E648" s="15" t="s">
        <v>231</v>
      </c>
      <c r="F648" s="15" t="s">
        <v>242</v>
      </c>
      <c r="G648" s="18" t="s">
        <v>3384</v>
      </c>
      <c r="H648" s="15" t="s">
        <v>3385</v>
      </c>
      <c r="I648" s="15" t="s">
        <v>2482</v>
      </c>
      <c r="J648" s="39">
        <v>44986</v>
      </c>
      <c r="K648" s="39">
        <v>45078</v>
      </c>
      <c r="L648" s="15" t="s">
        <v>3124</v>
      </c>
      <c r="M648" s="15" t="s">
        <v>1993</v>
      </c>
      <c r="N648" s="200" t="s">
        <v>3386</v>
      </c>
      <c r="O648" s="15" t="s">
        <v>386</v>
      </c>
      <c r="P648" s="38">
        <v>5</v>
      </c>
      <c r="Q648" s="80" t="s">
        <v>42</v>
      </c>
      <c r="R648" s="30">
        <v>5</v>
      </c>
      <c r="S648" s="30"/>
      <c r="T648" s="37" t="s">
        <v>3387</v>
      </c>
    </row>
    <row r="649" s="1" customFormat="1" ht="54" spans="1:20">
      <c r="A649" s="26">
        <v>621</v>
      </c>
      <c r="B649" s="15" t="s">
        <v>2046</v>
      </c>
      <c r="C649" s="15" t="s">
        <v>2047</v>
      </c>
      <c r="D649" s="15" t="s">
        <v>3121</v>
      </c>
      <c r="E649" s="15" t="s">
        <v>231</v>
      </c>
      <c r="F649" s="15" t="s">
        <v>2363</v>
      </c>
      <c r="G649" s="18" t="s">
        <v>3388</v>
      </c>
      <c r="H649" s="15" t="s">
        <v>3389</v>
      </c>
      <c r="I649" s="15" t="s">
        <v>3390</v>
      </c>
      <c r="J649" s="39">
        <v>44986</v>
      </c>
      <c r="K649" s="39">
        <v>45078</v>
      </c>
      <c r="L649" s="15" t="s">
        <v>3124</v>
      </c>
      <c r="M649" s="15" t="s">
        <v>1993</v>
      </c>
      <c r="N649" s="200" t="s">
        <v>3391</v>
      </c>
      <c r="O649" s="15" t="s">
        <v>80</v>
      </c>
      <c r="P649" s="38">
        <v>10</v>
      </c>
      <c r="Q649" s="80" t="s">
        <v>42</v>
      </c>
      <c r="R649" s="30">
        <v>10</v>
      </c>
      <c r="S649" s="30"/>
      <c r="T649" s="37" t="s">
        <v>3392</v>
      </c>
    </row>
    <row r="650" s="1" customFormat="1" ht="45" spans="1:20">
      <c r="A650" s="26">
        <v>622</v>
      </c>
      <c r="B650" s="15" t="s">
        <v>2046</v>
      </c>
      <c r="C650" s="15" t="s">
        <v>2047</v>
      </c>
      <c r="D650" s="15" t="s">
        <v>3121</v>
      </c>
      <c r="E650" s="15" t="s">
        <v>265</v>
      </c>
      <c r="F650" s="15" t="s">
        <v>2199</v>
      </c>
      <c r="G650" s="18" t="s">
        <v>3393</v>
      </c>
      <c r="H650" s="15" t="s">
        <v>3394</v>
      </c>
      <c r="I650" s="15" t="s">
        <v>133</v>
      </c>
      <c r="J650" s="39">
        <v>44986</v>
      </c>
      <c r="K650" s="39">
        <v>45261</v>
      </c>
      <c r="L650" s="15" t="s">
        <v>3124</v>
      </c>
      <c r="M650" s="15" t="s">
        <v>269</v>
      </c>
      <c r="N650" s="37" t="s">
        <v>3395</v>
      </c>
      <c r="O650" s="15" t="s">
        <v>386</v>
      </c>
      <c r="P650" s="38">
        <v>5</v>
      </c>
      <c r="Q650" s="80" t="s">
        <v>42</v>
      </c>
      <c r="R650" s="30">
        <v>5</v>
      </c>
      <c r="S650" s="30"/>
      <c r="T650" s="37" t="s">
        <v>3268</v>
      </c>
    </row>
    <row r="651" s="1" customFormat="1" ht="33.75" spans="1:20">
      <c r="A651" s="26">
        <v>623</v>
      </c>
      <c r="B651" s="15" t="s">
        <v>2046</v>
      </c>
      <c r="C651" s="15" t="s">
        <v>2047</v>
      </c>
      <c r="D651" s="15" t="s">
        <v>3121</v>
      </c>
      <c r="E651" s="15" t="s">
        <v>265</v>
      </c>
      <c r="F651" s="15" t="s">
        <v>3396</v>
      </c>
      <c r="G651" s="18" t="s">
        <v>3397</v>
      </c>
      <c r="H651" s="15" t="s">
        <v>3398</v>
      </c>
      <c r="I651" s="15" t="s">
        <v>133</v>
      </c>
      <c r="J651" s="39">
        <v>44986</v>
      </c>
      <c r="K651" s="39">
        <v>45261</v>
      </c>
      <c r="L651" s="15" t="s">
        <v>3124</v>
      </c>
      <c r="M651" s="15" t="s">
        <v>269</v>
      </c>
      <c r="N651" s="37" t="s">
        <v>3399</v>
      </c>
      <c r="O651" s="15" t="s">
        <v>386</v>
      </c>
      <c r="P651" s="38">
        <v>5</v>
      </c>
      <c r="Q651" s="80" t="s">
        <v>42</v>
      </c>
      <c r="R651" s="30">
        <v>5</v>
      </c>
      <c r="S651" s="30"/>
      <c r="T651" s="37" t="s">
        <v>3400</v>
      </c>
    </row>
    <row r="652" s="1" customFormat="1" ht="45" spans="1:20">
      <c r="A652" s="26">
        <v>624</v>
      </c>
      <c r="B652" s="15" t="s">
        <v>2046</v>
      </c>
      <c r="C652" s="15" t="s">
        <v>2047</v>
      </c>
      <c r="D652" s="15" t="s">
        <v>3121</v>
      </c>
      <c r="E652" s="15" t="s">
        <v>265</v>
      </c>
      <c r="F652" s="15" t="s">
        <v>273</v>
      </c>
      <c r="G652" s="18" t="s">
        <v>3401</v>
      </c>
      <c r="H652" s="15" t="s">
        <v>3402</v>
      </c>
      <c r="I652" s="15" t="s">
        <v>133</v>
      </c>
      <c r="J652" s="39">
        <v>44986</v>
      </c>
      <c r="K652" s="39">
        <v>45261</v>
      </c>
      <c r="L652" s="15" t="s">
        <v>3124</v>
      </c>
      <c r="M652" s="15" t="s">
        <v>269</v>
      </c>
      <c r="N652" s="37" t="s">
        <v>3403</v>
      </c>
      <c r="O652" s="15" t="s">
        <v>419</v>
      </c>
      <c r="P652" s="38">
        <v>7</v>
      </c>
      <c r="Q652" s="80" t="s">
        <v>42</v>
      </c>
      <c r="R652" s="30">
        <v>7</v>
      </c>
      <c r="S652" s="30"/>
      <c r="T652" s="37" t="s">
        <v>3404</v>
      </c>
    </row>
    <row r="653" s="1" customFormat="1" ht="45" spans="1:20">
      <c r="A653" s="26">
        <v>625</v>
      </c>
      <c r="B653" s="15" t="s">
        <v>2046</v>
      </c>
      <c r="C653" s="15" t="s">
        <v>2047</v>
      </c>
      <c r="D653" s="15" t="s">
        <v>3121</v>
      </c>
      <c r="E653" s="15" t="s">
        <v>82</v>
      </c>
      <c r="F653" s="15" t="s">
        <v>3405</v>
      </c>
      <c r="G653" s="18" t="s">
        <v>3406</v>
      </c>
      <c r="H653" s="15" t="s">
        <v>3407</v>
      </c>
      <c r="I653" s="15" t="s">
        <v>384</v>
      </c>
      <c r="J653" s="39">
        <v>44986</v>
      </c>
      <c r="K653" s="39">
        <v>45261</v>
      </c>
      <c r="L653" s="15" t="s">
        <v>3124</v>
      </c>
      <c r="M653" s="15" t="s">
        <v>86</v>
      </c>
      <c r="N653" s="37" t="s">
        <v>3408</v>
      </c>
      <c r="O653" s="15" t="s">
        <v>386</v>
      </c>
      <c r="P653" s="186">
        <v>5</v>
      </c>
      <c r="Q653" s="80" t="s">
        <v>42</v>
      </c>
      <c r="R653" s="190">
        <v>5</v>
      </c>
      <c r="S653" s="92"/>
      <c r="T653" s="37" t="s">
        <v>3409</v>
      </c>
    </row>
    <row r="654" s="1" customFormat="1" ht="45" spans="1:20">
      <c r="A654" s="26">
        <v>626</v>
      </c>
      <c r="B654" s="15" t="s">
        <v>2046</v>
      </c>
      <c r="C654" s="15" t="s">
        <v>2047</v>
      </c>
      <c r="D654" s="15" t="s">
        <v>3121</v>
      </c>
      <c r="E654" s="15" t="s">
        <v>82</v>
      </c>
      <c r="F654" s="15" t="s">
        <v>3410</v>
      </c>
      <c r="G654" s="18" t="s">
        <v>3411</v>
      </c>
      <c r="H654" s="15" t="s">
        <v>3412</v>
      </c>
      <c r="I654" s="15" t="s">
        <v>38</v>
      </c>
      <c r="J654" s="39">
        <v>44986</v>
      </c>
      <c r="K654" s="39">
        <v>45261</v>
      </c>
      <c r="L654" s="15" t="s">
        <v>3124</v>
      </c>
      <c r="M654" s="15" t="s">
        <v>86</v>
      </c>
      <c r="N654" s="37" t="s">
        <v>3413</v>
      </c>
      <c r="O654" s="15" t="s">
        <v>3215</v>
      </c>
      <c r="P654" s="38">
        <v>3</v>
      </c>
      <c r="Q654" s="80" t="s">
        <v>42</v>
      </c>
      <c r="R654" s="30">
        <v>3</v>
      </c>
      <c r="S654" s="92"/>
      <c r="T654" s="37" t="s">
        <v>3414</v>
      </c>
    </row>
    <row r="655" s="1" customFormat="1" ht="45" spans="1:20">
      <c r="A655" s="26">
        <v>627</v>
      </c>
      <c r="B655" s="15" t="s">
        <v>2046</v>
      </c>
      <c r="C655" s="15" t="s">
        <v>2047</v>
      </c>
      <c r="D655" s="15" t="s">
        <v>3121</v>
      </c>
      <c r="E655" s="15" t="s">
        <v>82</v>
      </c>
      <c r="F655" s="15" t="s">
        <v>760</v>
      </c>
      <c r="G655" s="18" t="s">
        <v>3415</v>
      </c>
      <c r="H655" s="15" t="s">
        <v>3416</v>
      </c>
      <c r="I655" s="15" t="s">
        <v>133</v>
      </c>
      <c r="J655" s="39">
        <v>44986</v>
      </c>
      <c r="K655" s="39">
        <v>45261</v>
      </c>
      <c r="L655" s="15" t="s">
        <v>3124</v>
      </c>
      <c r="M655" s="15" t="s">
        <v>86</v>
      </c>
      <c r="N655" s="188" t="s">
        <v>3417</v>
      </c>
      <c r="O655" s="187" t="s">
        <v>3418</v>
      </c>
      <c r="P655" s="38">
        <v>8</v>
      </c>
      <c r="Q655" s="80" t="s">
        <v>42</v>
      </c>
      <c r="R655" s="30">
        <v>8</v>
      </c>
      <c r="S655" s="92"/>
      <c r="T655" s="37" t="s">
        <v>3346</v>
      </c>
    </row>
    <row r="656" s="1" customFormat="1" ht="33.75" spans="1:20">
      <c r="A656" s="26">
        <v>628</v>
      </c>
      <c r="B656" s="15" t="s">
        <v>2046</v>
      </c>
      <c r="C656" s="15" t="s">
        <v>2047</v>
      </c>
      <c r="D656" s="15" t="s">
        <v>3121</v>
      </c>
      <c r="E656" s="15" t="s">
        <v>82</v>
      </c>
      <c r="F656" s="15" t="s">
        <v>2918</v>
      </c>
      <c r="G656" s="18" t="s">
        <v>3419</v>
      </c>
      <c r="H656" s="15" t="s">
        <v>3420</v>
      </c>
      <c r="I656" s="15" t="s">
        <v>38</v>
      </c>
      <c r="J656" s="39">
        <v>44986</v>
      </c>
      <c r="K656" s="39">
        <v>45261</v>
      </c>
      <c r="L656" s="15" t="s">
        <v>3124</v>
      </c>
      <c r="M656" s="15" t="s">
        <v>86</v>
      </c>
      <c r="N656" s="37" t="s">
        <v>3421</v>
      </c>
      <c r="O656" s="15" t="s">
        <v>80</v>
      </c>
      <c r="P656" s="38">
        <v>10</v>
      </c>
      <c r="Q656" s="80" t="s">
        <v>42</v>
      </c>
      <c r="R656" s="30">
        <v>10</v>
      </c>
      <c r="S656" s="92"/>
      <c r="T656" s="37" t="s">
        <v>3422</v>
      </c>
    </row>
    <row r="657" s="1" customFormat="1" ht="46.5" spans="1:20">
      <c r="A657" s="26">
        <v>629</v>
      </c>
      <c r="B657" s="15" t="s">
        <v>2046</v>
      </c>
      <c r="C657" s="15" t="s">
        <v>2047</v>
      </c>
      <c r="D657" s="15" t="s">
        <v>3121</v>
      </c>
      <c r="E657" s="15" t="s">
        <v>340</v>
      </c>
      <c r="F657" s="15" t="s">
        <v>2799</v>
      </c>
      <c r="G657" s="18" t="s">
        <v>3423</v>
      </c>
      <c r="H657" s="15" t="s">
        <v>3424</v>
      </c>
      <c r="I657" s="15" t="s">
        <v>133</v>
      </c>
      <c r="J657" s="39">
        <v>44986</v>
      </c>
      <c r="K657" s="39">
        <v>45261</v>
      </c>
      <c r="L657" s="15" t="s">
        <v>3124</v>
      </c>
      <c r="M657" s="15" t="s">
        <v>346</v>
      </c>
      <c r="N657" s="37" t="s">
        <v>3425</v>
      </c>
      <c r="O657" s="15" t="s">
        <v>386</v>
      </c>
      <c r="P657" s="38">
        <v>5</v>
      </c>
      <c r="Q657" s="80" t="s">
        <v>42</v>
      </c>
      <c r="R657" s="30">
        <v>5</v>
      </c>
      <c r="S657" s="30"/>
      <c r="T657" s="37" t="s">
        <v>3426</v>
      </c>
    </row>
    <row r="658" s="1" customFormat="1" ht="46.5" spans="1:20">
      <c r="A658" s="26">
        <v>630</v>
      </c>
      <c r="B658" s="15" t="s">
        <v>2046</v>
      </c>
      <c r="C658" s="15" t="s">
        <v>2047</v>
      </c>
      <c r="D658" s="15" t="s">
        <v>3121</v>
      </c>
      <c r="E658" s="15" t="s">
        <v>340</v>
      </c>
      <c r="F658" s="15" t="s">
        <v>2450</v>
      </c>
      <c r="G658" s="18" t="s">
        <v>3427</v>
      </c>
      <c r="H658" s="15" t="s">
        <v>3428</v>
      </c>
      <c r="I658" s="15" t="s">
        <v>133</v>
      </c>
      <c r="J658" s="39">
        <v>44986</v>
      </c>
      <c r="K658" s="39">
        <v>45261</v>
      </c>
      <c r="L658" s="15" t="s">
        <v>3124</v>
      </c>
      <c r="M658" s="15" t="s">
        <v>346</v>
      </c>
      <c r="N658" s="37" t="s">
        <v>3429</v>
      </c>
      <c r="O658" s="15" t="s">
        <v>80</v>
      </c>
      <c r="P658" s="38">
        <v>10</v>
      </c>
      <c r="Q658" s="80" t="s">
        <v>42</v>
      </c>
      <c r="R658" s="30">
        <v>10</v>
      </c>
      <c r="S658" s="30"/>
      <c r="T658" s="37" t="s">
        <v>3430</v>
      </c>
    </row>
    <row r="659" s="1" customFormat="1" ht="35.25" spans="1:20">
      <c r="A659" s="26">
        <v>631</v>
      </c>
      <c r="B659" s="15" t="s">
        <v>2046</v>
      </c>
      <c r="C659" s="15" t="s">
        <v>2047</v>
      </c>
      <c r="D659" s="15" t="s">
        <v>3121</v>
      </c>
      <c r="E659" s="15" t="s">
        <v>340</v>
      </c>
      <c r="F659" s="15" t="s">
        <v>3431</v>
      </c>
      <c r="G659" s="18" t="s">
        <v>3432</v>
      </c>
      <c r="H659" s="15" t="s">
        <v>3433</v>
      </c>
      <c r="I659" s="15" t="s">
        <v>133</v>
      </c>
      <c r="J659" s="39">
        <v>44986</v>
      </c>
      <c r="K659" s="39">
        <v>45261</v>
      </c>
      <c r="L659" s="15" t="s">
        <v>3124</v>
      </c>
      <c r="M659" s="15" t="s">
        <v>346</v>
      </c>
      <c r="N659" s="37" t="s">
        <v>3434</v>
      </c>
      <c r="O659" s="15" t="s">
        <v>386</v>
      </c>
      <c r="P659" s="186">
        <v>5</v>
      </c>
      <c r="Q659" s="80" t="s">
        <v>42</v>
      </c>
      <c r="R659" s="190">
        <v>5</v>
      </c>
      <c r="S659" s="30"/>
      <c r="T659" s="37" t="s">
        <v>3435</v>
      </c>
    </row>
    <row r="660" s="1" customFormat="1" ht="33.75" spans="1:20">
      <c r="A660" s="26">
        <v>632</v>
      </c>
      <c r="B660" s="15" t="s">
        <v>2046</v>
      </c>
      <c r="C660" s="15" t="s">
        <v>2047</v>
      </c>
      <c r="D660" s="15" t="s">
        <v>3121</v>
      </c>
      <c r="E660" s="191" t="s">
        <v>3436</v>
      </c>
      <c r="F660" s="191" t="s">
        <v>3362</v>
      </c>
      <c r="G660" s="18" t="s">
        <v>3437</v>
      </c>
      <c r="H660" s="15" t="s">
        <v>3438</v>
      </c>
      <c r="I660" s="15" t="s">
        <v>2482</v>
      </c>
      <c r="J660" s="39">
        <v>44986</v>
      </c>
      <c r="K660" s="39">
        <v>45261</v>
      </c>
      <c r="L660" s="15" t="s">
        <v>3124</v>
      </c>
      <c r="M660" s="15" t="s">
        <v>3124</v>
      </c>
      <c r="N660" s="201" t="s">
        <v>3439</v>
      </c>
      <c r="O660" s="15" t="s">
        <v>3440</v>
      </c>
      <c r="P660" s="38">
        <v>200</v>
      </c>
      <c r="Q660" s="80" t="s">
        <v>71</v>
      </c>
      <c r="R660" s="30">
        <v>200</v>
      </c>
      <c r="S660" s="30"/>
      <c r="T660" s="37" t="s">
        <v>3441</v>
      </c>
    </row>
    <row r="661" s="1" customFormat="1" ht="33.75" spans="1:20">
      <c r="A661" s="26">
        <v>633</v>
      </c>
      <c r="B661" s="15" t="s">
        <v>2046</v>
      </c>
      <c r="C661" s="15" t="s">
        <v>2047</v>
      </c>
      <c r="D661" s="15" t="s">
        <v>3121</v>
      </c>
      <c r="E661" s="15" t="s">
        <v>3442</v>
      </c>
      <c r="F661" s="15" t="s">
        <v>3362</v>
      </c>
      <c r="G661" s="15" t="s">
        <v>3443</v>
      </c>
      <c r="H661" s="15" t="s">
        <v>3444</v>
      </c>
      <c r="I661" s="15" t="s">
        <v>3445</v>
      </c>
      <c r="J661" s="39">
        <v>45139</v>
      </c>
      <c r="K661" s="39">
        <v>45261</v>
      </c>
      <c r="L661" s="15" t="s">
        <v>3124</v>
      </c>
      <c r="M661" s="15" t="s">
        <v>3446</v>
      </c>
      <c r="N661" s="37" t="s">
        <v>3447</v>
      </c>
      <c r="O661" s="15" t="s">
        <v>3448</v>
      </c>
      <c r="P661" s="52">
        <v>500</v>
      </c>
      <c r="Q661" s="80" t="s">
        <v>71</v>
      </c>
      <c r="R661" s="30">
        <v>500</v>
      </c>
      <c r="S661" s="30"/>
      <c r="T661" s="37" t="s">
        <v>3449</v>
      </c>
    </row>
    <row r="662" s="1" customFormat="1" ht="34.5" spans="1:20">
      <c r="A662" s="26">
        <v>634</v>
      </c>
      <c r="B662" s="161" t="s">
        <v>2046</v>
      </c>
      <c r="C662" s="161" t="s">
        <v>2047</v>
      </c>
      <c r="D662" s="161" t="s">
        <v>3121</v>
      </c>
      <c r="E662" s="161" t="s">
        <v>73</v>
      </c>
      <c r="F662" s="161"/>
      <c r="G662" s="18" t="s">
        <v>3450</v>
      </c>
      <c r="H662" s="161" t="s">
        <v>3451</v>
      </c>
      <c r="I662" s="161" t="s">
        <v>384</v>
      </c>
      <c r="J662" s="202">
        <v>45078</v>
      </c>
      <c r="K662" s="202">
        <v>45200</v>
      </c>
      <c r="L662" s="161" t="s">
        <v>3124</v>
      </c>
      <c r="M662" s="161" t="s">
        <v>78</v>
      </c>
      <c r="N662" s="110" t="s">
        <v>3452</v>
      </c>
      <c r="O662" s="161" t="s">
        <v>80</v>
      </c>
      <c r="P662" s="203">
        <v>10</v>
      </c>
      <c r="Q662" s="80" t="s">
        <v>71</v>
      </c>
      <c r="R662" s="212">
        <v>10</v>
      </c>
      <c r="S662" s="213"/>
      <c r="T662" s="214" t="s">
        <v>3453</v>
      </c>
    </row>
    <row r="663" s="1" customFormat="1" ht="33.75" spans="1:20">
      <c r="A663" s="26">
        <v>635</v>
      </c>
      <c r="B663" s="15" t="s">
        <v>2046</v>
      </c>
      <c r="C663" s="15" t="s">
        <v>2047</v>
      </c>
      <c r="D663" s="15" t="s">
        <v>3121</v>
      </c>
      <c r="E663" s="15" t="s">
        <v>295</v>
      </c>
      <c r="F663" s="15" t="s">
        <v>315</v>
      </c>
      <c r="G663" s="18" t="s">
        <v>3454</v>
      </c>
      <c r="H663" s="15" t="s">
        <v>3455</v>
      </c>
      <c r="I663" s="15" t="s">
        <v>38</v>
      </c>
      <c r="J663" s="51">
        <v>45170</v>
      </c>
      <c r="K663" s="51">
        <v>45231</v>
      </c>
      <c r="L663" s="15" t="s">
        <v>3124</v>
      </c>
      <c r="M663" s="15" t="s">
        <v>299</v>
      </c>
      <c r="N663" s="37" t="s">
        <v>3456</v>
      </c>
      <c r="O663" s="30" t="s">
        <v>3457</v>
      </c>
      <c r="P663" s="38">
        <v>7</v>
      </c>
      <c r="Q663" s="80" t="s">
        <v>71</v>
      </c>
      <c r="R663" s="30">
        <v>7</v>
      </c>
      <c r="S663" s="84">
        <v>0</v>
      </c>
      <c r="T663" s="37" t="s">
        <v>3458</v>
      </c>
    </row>
    <row r="664" s="1" customFormat="1" ht="11.25" spans="1:20">
      <c r="A664" s="26"/>
      <c r="B664" s="15" t="s">
        <v>3459</v>
      </c>
      <c r="C664" s="15"/>
      <c r="D664" s="15"/>
      <c r="E664" s="27"/>
      <c r="F664" s="29"/>
      <c r="G664" s="26"/>
      <c r="H664" s="29"/>
      <c r="I664" s="15"/>
      <c r="J664" s="31"/>
      <c r="K664" s="31"/>
      <c r="L664" s="29"/>
      <c r="M664" s="29"/>
      <c r="N664" s="57"/>
      <c r="O664" s="15"/>
      <c r="P664" s="58">
        <f>P665+P677+P696+P698+P703+P705</f>
        <v>10015.81</v>
      </c>
      <c r="Q664" s="80"/>
      <c r="R664" s="90">
        <f>R665+R677+R696+R698+R703+R705</f>
        <v>10015.81</v>
      </c>
      <c r="S664" s="90"/>
      <c r="T664" s="37"/>
    </row>
    <row r="665" s="1" customFormat="1" ht="33.75" spans="1:20">
      <c r="A665" s="26"/>
      <c r="B665" s="15" t="s">
        <v>3460</v>
      </c>
      <c r="C665" s="15"/>
      <c r="D665" s="15"/>
      <c r="E665" s="27"/>
      <c r="F665" s="29"/>
      <c r="G665" s="26"/>
      <c r="H665" s="29"/>
      <c r="I665" s="15"/>
      <c r="J665" s="31"/>
      <c r="K665" s="31"/>
      <c r="L665" s="29"/>
      <c r="M665" s="29"/>
      <c r="N665" s="57"/>
      <c r="O665" s="15"/>
      <c r="P665" s="58">
        <f>SUM(P666:P676)</f>
        <v>385.77</v>
      </c>
      <c r="Q665" s="80"/>
      <c r="R665" s="90">
        <f>SUM(R666:R676)</f>
        <v>385.77</v>
      </c>
      <c r="S665" s="90"/>
      <c r="T665" s="37"/>
    </row>
    <row r="666" s="1" customFormat="1" ht="47.25" spans="1:20">
      <c r="A666" s="26">
        <v>636</v>
      </c>
      <c r="B666" s="15" t="s">
        <v>2046</v>
      </c>
      <c r="C666" s="15" t="s">
        <v>2047</v>
      </c>
      <c r="D666" s="15" t="s">
        <v>3461</v>
      </c>
      <c r="E666" s="15" t="s">
        <v>225</v>
      </c>
      <c r="F666" s="15" t="s">
        <v>1422</v>
      </c>
      <c r="G666" s="18" t="s">
        <v>3462</v>
      </c>
      <c r="H666" s="15" t="s">
        <v>3463</v>
      </c>
      <c r="I666" s="15" t="s">
        <v>133</v>
      </c>
      <c r="J666" s="39">
        <v>44986</v>
      </c>
      <c r="K666" s="39">
        <v>45047</v>
      </c>
      <c r="L666" s="15" t="s">
        <v>2053</v>
      </c>
      <c r="M666" s="15" t="s">
        <v>324</v>
      </c>
      <c r="N666" s="65" t="s">
        <v>3464</v>
      </c>
      <c r="O666" s="72" t="s">
        <v>3465</v>
      </c>
      <c r="P666" s="38">
        <v>5</v>
      </c>
      <c r="Q666" s="80" t="s">
        <v>42</v>
      </c>
      <c r="R666" s="30">
        <v>5</v>
      </c>
      <c r="S666" s="30"/>
      <c r="T666" s="37" t="s">
        <v>3466</v>
      </c>
    </row>
    <row r="667" s="1" customFormat="1" ht="33.75" spans="1:20">
      <c r="A667" s="26">
        <v>637</v>
      </c>
      <c r="B667" s="15" t="s">
        <v>2046</v>
      </c>
      <c r="C667" s="15" t="s">
        <v>2047</v>
      </c>
      <c r="D667" s="15" t="s">
        <v>3461</v>
      </c>
      <c r="E667" s="15" t="s">
        <v>159</v>
      </c>
      <c r="F667" s="15" t="s">
        <v>3467</v>
      </c>
      <c r="G667" s="18" t="s">
        <v>3468</v>
      </c>
      <c r="H667" s="15" t="s">
        <v>3469</v>
      </c>
      <c r="I667" s="15" t="s">
        <v>2482</v>
      </c>
      <c r="J667" s="31" t="s">
        <v>523</v>
      </c>
      <c r="K667" s="31" t="s">
        <v>135</v>
      </c>
      <c r="L667" s="29" t="s">
        <v>2053</v>
      </c>
      <c r="M667" s="29" t="s">
        <v>1785</v>
      </c>
      <c r="N667" s="37" t="s">
        <v>3470</v>
      </c>
      <c r="O667" s="15" t="s">
        <v>3471</v>
      </c>
      <c r="P667" s="38">
        <v>50</v>
      </c>
      <c r="Q667" s="80" t="s">
        <v>42</v>
      </c>
      <c r="R667" s="30">
        <v>50</v>
      </c>
      <c r="S667" s="30"/>
      <c r="T667" s="57" t="s">
        <v>3472</v>
      </c>
    </row>
    <row r="668" s="1" customFormat="1" ht="45" spans="1:20">
      <c r="A668" s="26">
        <v>638</v>
      </c>
      <c r="B668" s="17" t="s">
        <v>2046</v>
      </c>
      <c r="C668" s="17" t="s">
        <v>2047</v>
      </c>
      <c r="D668" s="17" t="s">
        <v>3461</v>
      </c>
      <c r="E668" s="25" t="s">
        <v>82</v>
      </c>
      <c r="F668" s="25" t="s">
        <v>1669</v>
      </c>
      <c r="G668" s="18" t="s">
        <v>3473</v>
      </c>
      <c r="H668" s="17" t="s">
        <v>3474</v>
      </c>
      <c r="I668" s="17" t="s">
        <v>38</v>
      </c>
      <c r="J668" s="39">
        <v>44866</v>
      </c>
      <c r="K668" s="39">
        <v>45261</v>
      </c>
      <c r="L668" s="25" t="s">
        <v>2053</v>
      </c>
      <c r="M668" s="17" t="s">
        <v>86</v>
      </c>
      <c r="N668" s="65" t="s">
        <v>3475</v>
      </c>
      <c r="O668" s="98" t="s">
        <v>3476</v>
      </c>
      <c r="P668" s="40">
        <v>8.35</v>
      </c>
      <c r="Q668" s="80" t="s">
        <v>42</v>
      </c>
      <c r="R668" s="80">
        <v>8.35</v>
      </c>
      <c r="S668" s="92"/>
      <c r="T668" s="37" t="s">
        <v>3477</v>
      </c>
    </row>
    <row r="669" s="1" customFormat="1" ht="33.75" spans="1:20">
      <c r="A669" s="26">
        <v>639</v>
      </c>
      <c r="B669" s="15" t="s">
        <v>2046</v>
      </c>
      <c r="C669" s="15" t="s">
        <v>2047</v>
      </c>
      <c r="D669" s="15" t="s">
        <v>3461</v>
      </c>
      <c r="E669" s="120" t="s">
        <v>562</v>
      </c>
      <c r="F669" s="120" t="s">
        <v>3115</v>
      </c>
      <c r="G669" s="18" t="s">
        <v>3478</v>
      </c>
      <c r="H669" s="15" t="s">
        <v>3479</v>
      </c>
      <c r="I669" s="15" t="s">
        <v>133</v>
      </c>
      <c r="J669" s="105">
        <v>44927</v>
      </c>
      <c r="K669" s="39">
        <v>45261</v>
      </c>
      <c r="L669" s="15" t="s">
        <v>2053</v>
      </c>
      <c r="M669" s="120" t="s">
        <v>1938</v>
      </c>
      <c r="N669" s="204" t="s">
        <v>3480</v>
      </c>
      <c r="O669" s="72" t="s">
        <v>3481</v>
      </c>
      <c r="P669" s="38">
        <v>52.5</v>
      </c>
      <c r="Q669" s="80" t="s">
        <v>71</v>
      </c>
      <c r="R669" s="215">
        <v>52.5</v>
      </c>
      <c r="S669" s="30"/>
      <c r="T669" s="37" t="s">
        <v>3482</v>
      </c>
    </row>
    <row r="670" s="1" customFormat="1" ht="33.75" spans="1:20">
      <c r="A670" s="26">
        <v>640</v>
      </c>
      <c r="B670" s="15" t="s">
        <v>2046</v>
      </c>
      <c r="C670" s="15" t="s">
        <v>2047</v>
      </c>
      <c r="D670" s="15" t="s">
        <v>3461</v>
      </c>
      <c r="E670" s="120" t="s">
        <v>1505</v>
      </c>
      <c r="F670" s="120" t="s">
        <v>3483</v>
      </c>
      <c r="G670" s="18" t="s">
        <v>3484</v>
      </c>
      <c r="H670" s="15" t="s">
        <v>3485</v>
      </c>
      <c r="I670" s="15" t="s">
        <v>38</v>
      </c>
      <c r="J670" s="39">
        <v>44866</v>
      </c>
      <c r="K670" s="31" t="s">
        <v>524</v>
      </c>
      <c r="L670" s="15" t="s">
        <v>2053</v>
      </c>
      <c r="M670" s="15" t="s">
        <v>1972</v>
      </c>
      <c r="N670" s="37" t="s">
        <v>3486</v>
      </c>
      <c r="O670" s="59" t="s">
        <v>3487</v>
      </c>
      <c r="P670" s="205">
        <v>39.8</v>
      </c>
      <c r="Q670" s="80" t="s">
        <v>71</v>
      </c>
      <c r="R670" s="215">
        <v>39.8</v>
      </c>
      <c r="S670" s="30"/>
      <c r="T670" s="37" t="s">
        <v>3488</v>
      </c>
    </row>
    <row r="671" s="1" customFormat="1" ht="33.75" spans="1:20">
      <c r="A671" s="26">
        <v>641</v>
      </c>
      <c r="B671" s="15" t="s">
        <v>2046</v>
      </c>
      <c r="C671" s="15" t="s">
        <v>2047</v>
      </c>
      <c r="D671" s="15" t="s">
        <v>3461</v>
      </c>
      <c r="E671" s="120" t="s">
        <v>587</v>
      </c>
      <c r="F671" s="120" t="s">
        <v>2658</v>
      </c>
      <c r="G671" s="18" t="s">
        <v>3489</v>
      </c>
      <c r="H671" s="15" t="s">
        <v>3490</v>
      </c>
      <c r="I671" s="15" t="s">
        <v>133</v>
      </c>
      <c r="J671" s="39">
        <v>44927</v>
      </c>
      <c r="K671" s="39">
        <v>45261</v>
      </c>
      <c r="L671" s="15" t="s">
        <v>2053</v>
      </c>
      <c r="M671" s="15" t="s">
        <v>1760</v>
      </c>
      <c r="N671" s="37" t="s">
        <v>3491</v>
      </c>
      <c r="O671" s="72" t="s">
        <v>3492</v>
      </c>
      <c r="P671" s="38">
        <v>45.8</v>
      </c>
      <c r="Q671" s="80" t="s">
        <v>71</v>
      </c>
      <c r="R671" s="30">
        <v>45.8</v>
      </c>
      <c r="S671" s="30"/>
      <c r="T671" s="37" t="s">
        <v>3493</v>
      </c>
    </row>
    <row r="672" s="1" customFormat="1" ht="33.75" spans="1:20">
      <c r="A672" s="26">
        <v>642</v>
      </c>
      <c r="B672" s="15" t="s">
        <v>2046</v>
      </c>
      <c r="C672" s="17" t="s">
        <v>2047</v>
      </c>
      <c r="D672" s="17" t="s">
        <v>3461</v>
      </c>
      <c r="E672" s="120" t="s">
        <v>82</v>
      </c>
      <c r="F672" s="120" t="s">
        <v>3494</v>
      </c>
      <c r="G672" s="18" t="s">
        <v>3495</v>
      </c>
      <c r="H672" s="15" t="s">
        <v>3496</v>
      </c>
      <c r="I672" s="15" t="s">
        <v>133</v>
      </c>
      <c r="J672" s="39">
        <v>44866</v>
      </c>
      <c r="K672" s="39">
        <v>45261</v>
      </c>
      <c r="L672" s="15" t="s">
        <v>2053</v>
      </c>
      <c r="M672" s="120" t="s">
        <v>86</v>
      </c>
      <c r="N672" s="204" t="s">
        <v>3497</v>
      </c>
      <c r="O672" s="72" t="s">
        <v>3498</v>
      </c>
      <c r="P672" s="206">
        <v>77.6</v>
      </c>
      <c r="Q672" s="80" t="s">
        <v>71</v>
      </c>
      <c r="R672" s="216">
        <v>77.6</v>
      </c>
      <c r="S672" s="92"/>
      <c r="T672" s="37" t="s">
        <v>3499</v>
      </c>
    </row>
    <row r="673" s="1" customFormat="1" ht="56.25" spans="1:20">
      <c r="A673" s="26">
        <v>643</v>
      </c>
      <c r="B673" s="15" t="s">
        <v>2046</v>
      </c>
      <c r="C673" s="15" t="s">
        <v>2047</v>
      </c>
      <c r="D673" s="15" t="s">
        <v>3461</v>
      </c>
      <c r="E673" s="120" t="s">
        <v>192</v>
      </c>
      <c r="F673" s="17" t="s">
        <v>3500</v>
      </c>
      <c r="G673" s="18" t="s">
        <v>3501</v>
      </c>
      <c r="H673" s="15" t="s">
        <v>3502</v>
      </c>
      <c r="I673" s="15" t="s">
        <v>3503</v>
      </c>
      <c r="J673" s="105">
        <v>44989</v>
      </c>
      <c r="K673" s="105">
        <v>45050</v>
      </c>
      <c r="L673" s="15" t="s">
        <v>2053</v>
      </c>
      <c r="M673" s="120" t="s">
        <v>409</v>
      </c>
      <c r="N673" s="204" t="s">
        <v>3504</v>
      </c>
      <c r="O673" s="72" t="s">
        <v>3505</v>
      </c>
      <c r="P673" s="38">
        <v>24.97</v>
      </c>
      <c r="Q673" s="80" t="s">
        <v>71</v>
      </c>
      <c r="R673" s="216">
        <v>24.97</v>
      </c>
      <c r="S673" s="30"/>
      <c r="T673" s="37" t="s">
        <v>3506</v>
      </c>
    </row>
    <row r="674" s="1" customFormat="1" ht="33.75" spans="1:20">
      <c r="A674" s="26">
        <v>644</v>
      </c>
      <c r="B674" s="15" t="s">
        <v>2046</v>
      </c>
      <c r="C674" s="15" t="s">
        <v>2047</v>
      </c>
      <c r="D674" s="15" t="s">
        <v>3461</v>
      </c>
      <c r="E674" s="15" t="s">
        <v>97</v>
      </c>
      <c r="F674" s="120" t="s">
        <v>498</v>
      </c>
      <c r="G674" s="18" t="s">
        <v>3507</v>
      </c>
      <c r="H674" s="15" t="s">
        <v>3508</v>
      </c>
      <c r="I674" s="15" t="s">
        <v>133</v>
      </c>
      <c r="J674" s="39">
        <v>44986</v>
      </c>
      <c r="K674" s="39">
        <v>45139</v>
      </c>
      <c r="L674" s="15" t="s">
        <v>2053</v>
      </c>
      <c r="M674" s="120" t="s">
        <v>126</v>
      </c>
      <c r="N674" s="204" t="s">
        <v>3509</v>
      </c>
      <c r="O674" s="72" t="s">
        <v>3510</v>
      </c>
      <c r="P674" s="38">
        <v>56.8</v>
      </c>
      <c r="Q674" s="80" t="s">
        <v>71</v>
      </c>
      <c r="R674" s="216">
        <v>56.8</v>
      </c>
      <c r="S674" s="30"/>
      <c r="T674" s="37" t="s">
        <v>3511</v>
      </c>
    </row>
    <row r="675" s="1" customFormat="1" ht="45" spans="1:20">
      <c r="A675" s="26">
        <v>645</v>
      </c>
      <c r="B675" s="15" t="s">
        <v>2046</v>
      </c>
      <c r="C675" s="15" t="s">
        <v>3512</v>
      </c>
      <c r="D675" s="15" t="s">
        <v>3461</v>
      </c>
      <c r="E675" s="15" t="s">
        <v>256</v>
      </c>
      <c r="F675" s="15" t="s">
        <v>3513</v>
      </c>
      <c r="G675" s="18" t="s">
        <v>3514</v>
      </c>
      <c r="H675" s="15" t="s">
        <v>3515</v>
      </c>
      <c r="I675" s="15" t="s">
        <v>423</v>
      </c>
      <c r="J675" s="51">
        <v>45170</v>
      </c>
      <c r="K675" s="51">
        <v>45261</v>
      </c>
      <c r="L675" s="15" t="s">
        <v>2053</v>
      </c>
      <c r="M675" s="15" t="s">
        <v>261</v>
      </c>
      <c r="N675" s="37" t="s">
        <v>3516</v>
      </c>
      <c r="O675" s="30" t="s">
        <v>3517</v>
      </c>
      <c r="P675" s="38">
        <v>10</v>
      </c>
      <c r="Q675" s="80" t="s">
        <v>71</v>
      </c>
      <c r="R675" s="30">
        <v>10</v>
      </c>
      <c r="S675" s="84"/>
      <c r="T675" s="57" t="s">
        <v>3518</v>
      </c>
    </row>
    <row r="676" s="1" customFormat="1" ht="45" spans="1:20">
      <c r="A676" s="26">
        <v>646</v>
      </c>
      <c r="B676" s="15" t="s">
        <v>2046</v>
      </c>
      <c r="C676" s="15" t="s">
        <v>2047</v>
      </c>
      <c r="D676" s="15" t="s">
        <v>3461</v>
      </c>
      <c r="E676" s="15" t="s">
        <v>90</v>
      </c>
      <c r="F676" s="15" t="s">
        <v>2397</v>
      </c>
      <c r="G676" s="15" t="s">
        <v>3519</v>
      </c>
      <c r="H676" s="15" t="s">
        <v>3520</v>
      </c>
      <c r="I676" s="15" t="s">
        <v>38</v>
      </c>
      <c r="J676" s="31" t="s">
        <v>2743</v>
      </c>
      <c r="K676" s="31" t="s">
        <v>135</v>
      </c>
      <c r="L676" s="15" t="s">
        <v>2053</v>
      </c>
      <c r="M676" s="15" t="s">
        <v>463</v>
      </c>
      <c r="N676" s="37" t="s">
        <v>3521</v>
      </c>
      <c r="O676" s="15" t="s">
        <v>3522</v>
      </c>
      <c r="P676" s="164">
        <v>14.95</v>
      </c>
      <c r="Q676" s="80" t="s">
        <v>71</v>
      </c>
      <c r="R676" s="30">
        <v>14.95</v>
      </c>
      <c r="S676" s="30"/>
      <c r="T676" s="37" t="s">
        <v>3523</v>
      </c>
    </row>
    <row r="677" s="1" customFormat="1" ht="33.75" spans="1:20">
      <c r="A677" s="26"/>
      <c r="B677" s="17" t="s">
        <v>3524</v>
      </c>
      <c r="C677" s="17"/>
      <c r="D677" s="17"/>
      <c r="E677" s="25"/>
      <c r="F677" s="25"/>
      <c r="G677" s="26"/>
      <c r="H677" s="17"/>
      <c r="I677" s="17"/>
      <c r="J677" s="39"/>
      <c r="K677" s="39"/>
      <c r="L677" s="25"/>
      <c r="M677" s="17"/>
      <c r="N677" s="65"/>
      <c r="O677" s="98"/>
      <c r="P677" s="40">
        <f>SUM(P678:P695)</f>
        <v>5139</v>
      </c>
      <c r="Q677" s="80"/>
      <c r="R677" s="80">
        <f>SUM(R678:R695)</f>
        <v>5139</v>
      </c>
      <c r="S677" s="80"/>
      <c r="T677" s="37"/>
    </row>
    <row r="678" s="1" customFormat="1" ht="45" spans="1:20">
      <c r="A678" s="26">
        <v>647</v>
      </c>
      <c r="B678" s="15" t="s">
        <v>2046</v>
      </c>
      <c r="C678" s="15" t="s">
        <v>2047</v>
      </c>
      <c r="D678" s="15" t="s">
        <v>3461</v>
      </c>
      <c r="E678" s="192" t="s">
        <v>82</v>
      </c>
      <c r="F678" s="15" t="s">
        <v>3525</v>
      </c>
      <c r="G678" s="18" t="s">
        <v>3526</v>
      </c>
      <c r="H678" s="193" t="s">
        <v>3527</v>
      </c>
      <c r="I678" s="15" t="s">
        <v>3445</v>
      </c>
      <c r="J678" s="39">
        <v>44927</v>
      </c>
      <c r="K678" s="39">
        <v>45261</v>
      </c>
      <c r="L678" s="15" t="s">
        <v>3124</v>
      </c>
      <c r="M678" s="15" t="s">
        <v>3528</v>
      </c>
      <c r="N678" s="207" t="s">
        <v>3529</v>
      </c>
      <c r="O678" s="15" t="s">
        <v>3530</v>
      </c>
      <c r="P678" s="40">
        <v>255</v>
      </c>
      <c r="Q678" s="80" t="s">
        <v>42</v>
      </c>
      <c r="R678" s="80">
        <v>255</v>
      </c>
      <c r="S678" s="30"/>
      <c r="T678" s="217" t="s">
        <v>3531</v>
      </c>
    </row>
    <row r="679" s="1" customFormat="1" ht="45" spans="1:20">
      <c r="A679" s="26">
        <v>648</v>
      </c>
      <c r="B679" s="15" t="s">
        <v>2046</v>
      </c>
      <c r="C679" s="15" t="s">
        <v>2047</v>
      </c>
      <c r="D679" s="15" t="s">
        <v>3461</v>
      </c>
      <c r="E679" s="194" t="s">
        <v>1505</v>
      </c>
      <c r="F679" s="15" t="s">
        <v>3532</v>
      </c>
      <c r="G679" s="18" t="s">
        <v>3533</v>
      </c>
      <c r="H679" s="195" t="s">
        <v>3534</v>
      </c>
      <c r="I679" s="15" t="s">
        <v>3445</v>
      </c>
      <c r="J679" s="39">
        <v>44927</v>
      </c>
      <c r="K679" s="39">
        <v>45261</v>
      </c>
      <c r="L679" s="15" t="s">
        <v>3124</v>
      </c>
      <c r="M679" s="15" t="s">
        <v>3528</v>
      </c>
      <c r="N679" s="207" t="s">
        <v>3535</v>
      </c>
      <c r="O679" s="15" t="s">
        <v>3536</v>
      </c>
      <c r="P679" s="40">
        <v>335</v>
      </c>
      <c r="Q679" s="80" t="s">
        <v>42</v>
      </c>
      <c r="R679" s="80">
        <v>335</v>
      </c>
      <c r="S679" s="30"/>
      <c r="T679" s="217" t="s">
        <v>3537</v>
      </c>
    </row>
    <row r="680" s="1" customFormat="1" ht="45" spans="1:20">
      <c r="A680" s="26">
        <v>649</v>
      </c>
      <c r="B680" s="15" t="s">
        <v>2046</v>
      </c>
      <c r="C680" s="15" t="s">
        <v>2047</v>
      </c>
      <c r="D680" s="15" t="s">
        <v>3461</v>
      </c>
      <c r="E680" s="194" t="s">
        <v>2009</v>
      </c>
      <c r="F680" s="15" t="s">
        <v>3538</v>
      </c>
      <c r="G680" s="18" t="s">
        <v>3539</v>
      </c>
      <c r="H680" s="195" t="s">
        <v>3540</v>
      </c>
      <c r="I680" s="15" t="s">
        <v>3445</v>
      </c>
      <c r="J680" s="39">
        <v>44927</v>
      </c>
      <c r="K680" s="39">
        <v>45261</v>
      </c>
      <c r="L680" s="15" t="s">
        <v>3124</v>
      </c>
      <c r="M680" s="15" t="s">
        <v>3528</v>
      </c>
      <c r="N680" s="37" t="s">
        <v>3541</v>
      </c>
      <c r="O680" s="15" t="s">
        <v>3542</v>
      </c>
      <c r="P680" s="40">
        <v>255</v>
      </c>
      <c r="Q680" s="80" t="s">
        <v>42</v>
      </c>
      <c r="R680" s="80">
        <v>255</v>
      </c>
      <c r="S680" s="30"/>
      <c r="T680" s="217" t="s">
        <v>3543</v>
      </c>
    </row>
    <row r="681" s="1" customFormat="1" ht="45" spans="1:20">
      <c r="A681" s="26">
        <v>650</v>
      </c>
      <c r="B681" s="15" t="s">
        <v>2046</v>
      </c>
      <c r="C681" s="15" t="s">
        <v>2047</v>
      </c>
      <c r="D681" s="15" t="s">
        <v>3461</v>
      </c>
      <c r="E681" s="194" t="s">
        <v>3544</v>
      </c>
      <c r="F681" s="15" t="s">
        <v>3545</v>
      </c>
      <c r="G681" s="18" t="s">
        <v>3546</v>
      </c>
      <c r="H681" s="195" t="s">
        <v>3547</v>
      </c>
      <c r="I681" s="15" t="s">
        <v>3445</v>
      </c>
      <c r="J681" s="39">
        <v>44927</v>
      </c>
      <c r="K681" s="39">
        <v>45261</v>
      </c>
      <c r="L681" s="15" t="s">
        <v>3124</v>
      </c>
      <c r="M681" s="15" t="s">
        <v>3528</v>
      </c>
      <c r="N681" s="37" t="s">
        <v>3548</v>
      </c>
      <c r="O681" s="15" t="s">
        <v>3549</v>
      </c>
      <c r="P681" s="40">
        <v>240</v>
      </c>
      <c r="Q681" s="80" t="s">
        <v>42</v>
      </c>
      <c r="R681" s="80">
        <v>240</v>
      </c>
      <c r="S681" s="30"/>
      <c r="T681" s="217" t="s">
        <v>3550</v>
      </c>
    </row>
    <row r="682" s="1" customFormat="1" ht="45" spans="1:20">
      <c r="A682" s="26">
        <v>651</v>
      </c>
      <c r="B682" s="15" t="s">
        <v>2046</v>
      </c>
      <c r="C682" s="15" t="s">
        <v>2047</v>
      </c>
      <c r="D682" s="15" t="s">
        <v>3461</v>
      </c>
      <c r="E682" s="192" t="s">
        <v>90</v>
      </c>
      <c r="F682" s="15" t="s">
        <v>3551</v>
      </c>
      <c r="G682" s="18" t="s">
        <v>3552</v>
      </c>
      <c r="H682" s="193" t="s">
        <v>3553</v>
      </c>
      <c r="I682" s="15" t="s">
        <v>3445</v>
      </c>
      <c r="J682" s="39">
        <v>44927</v>
      </c>
      <c r="K682" s="39">
        <v>45261</v>
      </c>
      <c r="L682" s="15" t="s">
        <v>3124</v>
      </c>
      <c r="M682" s="15" t="s">
        <v>3528</v>
      </c>
      <c r="N682" s="37" t="s">
        <v>3554</v>
      </c>
      <c r="O682" s="15" t="s">
        <v>3555</v>
      </c>
      <c r="P682" s="40">
        <v>430</v>
      </c>
      <c r="Q682" s="80" t="s">
        <v>42</v>
      </c>
      <c r="R682" s="80">
        <v>430</v>
      </c>
      <c r="S682" s="30"/>
      <c r="T682" s="217" t="s">
        <v>3556</v>
      </c>
    </row>
    <row r="683" s="1" customFormat="1" ht="45" spans="1:20">
      <c r="A683" s="26">
        <v>652</v>
      </c>
      <c r="B683" s="15" t="s">
        <v>2046</v>
      </c>
      <c r="C683" s="15" t="s">
        <v>2047</v>
      </c>
      <c r="D683" s="15" t="s">
        <v>3461</v>
      </c>
      <c r="E683" s="192" t="s">
        <v>97</v>
      </c>
      <c r="F683" s="15" t="s">
        <v>3557</v>
      </c>
      <c r="G683" s="18" t="s">
        <v>3558</v>
      </c>
      <c r="H683" s="193" t="s">
        <v>3559</v>
      </c>
      <c r="I683" s="15" t="s">
        <v>3445</v>
      </c>
      <c r="J683" s="39">
        <v>44927</v>
      </c>
      <c r="K683" s="39">
        <v>45261</v>
      </c>
      <c r="L683" s="15" t="s">
        <v>3124</v>
      </c>
      <c r="M683" s="15" t="s">
        <v>3528</v>
      </c>
      <c r="N683" s="37" t="s">
        <v>3560</v>
      </c>
      <c r="O683" s="15" t="s">
        <v>3561</v>
      </c>
      <c r="P683" s="40">
        <v>235</v>
      </c>
      <c r="Q683" s="80" t="s">
        <v>42</v>
      </c>
      <c r="R683" s="80">
        <v>235</v>
      </c>
      <c r="S683" s="30"/>
      <c r="T683" s="217" t="s">
        <v>3562</v>
      </c>
    </row>
    <row r="684" s="1" customFormat="1" ht="45" spans="1:20">
      <c r="A684" s="26">
        <v>653</v>
      </c>
      <c r="B684" s="15" t="s">
        <v>2046</v>
      </c>
      <c r="C684" s="15" t="s">
        <v>2047</v>
      </c>
      <c r="D684" s="15" t="s">
        <v>3461</v>
      </c>
      <c r="E684" s="192" t="s">
        <v>3563</v>
      </c>
      <c r="F684" s="15" t="s">
        <v>3564</v>
      </c>
      <c r="G684" s="18" t="s">
        <v>3565</v>
      </c>
      <c r="H684" s="193" t="s">
        <v>3566</v>
      </c>
      <c r="I684" s="15" t="s">
        <v>3445</v>
      </c>
      <c r="J684" s="39">
        <v>44927</v>
      </c>
      <c r="K684" s="39">
        <v>45261</v>
      </c>
      <c r="L684" s="15" t="s">
        <v>3124</v>
      </c>
      <c r="M684" s="15" t="s">
        <v>3528</v>
      </c>
      <c r="N684" s="207" t="s">
        <v>3567</v>
      </c>
      <c r="O684" s="15" t="s">
        <v>3530</v>
      </c>
      <c r="P684" s="40">
        <v>255</v>
      </c>
      <c r="Q684" s="80" t="s">
        <v>42</v>
      </c>
      <c r="R684" s="80">
        <v>255</v>
      </c>
      <c r="S684" s="30"/>
      <c r="T684" s="217" t="s">
        <v>3568</v>
      </c>
    </row>
    <row r="685" s="1" customFormat="1" ht="45" spans="1:20">
      <c r="A685" s="26">
        <v>654</v>
      </c>
      <c r="B685" s="15" t="s">
        <v>2046</v>
      </c>
      <c r="C685" s="15" t="s">
        <v>2047</v>
      </c>
      <c r="D685" s="15" t="s">
        <v>3461</v>
      </c>
      <c r="E685" s="192" t="s">
        <v>3569</v>
      </c>
      <c r="F685" s="15" t="s">
        <v>3570</v>
      </c>
      <c r="G685" s="18" t="s">
        <v>3571</v>
      </c>
      <c r="H685" s="193" t="s">
        <v>3572</v>
      </c>
      <c r="I685" s="15" t="s">
        <v>3445</v>
      </c>
      <c r="J685" s="39">
        <v>44927</v>
      </c>
      <c r="K685" s="39">
        <v>45261</v>
      </c>
      <c r="L685" s="15" t="s">
        <v>3124</v>
      </c>
      <c r="M685" s="15" t="s">
        <v>3528</v>
      </c>
      <c r="N685" s="207" t="s">
        <v>3573</v>
      </c>
      <c r="O685" s="15" t="s">
        <v>3574</v>
      </c>
      <c r="P685" s="40">
        <v>150</v>
      </c>
      <c r="Q685" s="80" t="s">
        <v>42</v>
      </c>
      <c r="R685" s="80">
        <v>150</v>
      </c>
      <c r="S685" s="30"/>
      <c r="T685" s="217" t="s">
        <v>3575</v>
      </c>
    </row>
    <row r="686" s="1" customFormat="1" ht="45" spans="1:20">
      <c r="A686" s="26">
        <v>655</v>
      </c>
      <c r="B686" s="15" t="s">
        <v>2046</v>
      </c>
      <c r="C686" s="15" t="s">
        <v>2047</v>
      </c>
      <c r="D686" s="15" t="s">
        <v>3461</v>
      </c>
      <c r="E686" s="192" t="s">
        <v>97</v>
      </c>
      <c r="F686" s="15" t="s">
        <v>3576</v>
      </c>
      <c r="G686" s="193" t="s">
        <v>3577</v>
      </c>
      <c r="H686" s="193" t="s">
        <v>3578</v>
      </c>
      <c r="I686" s="15" t="s">
        <v>3445</v>
      </c>
      <c r="J686" s="39">
        <v>45139</v>
      </c>
      <c r="K686" s="39">
        <v>45261</v>
      </c>
      <c r="L686" s="15" t="s">
        <v>3124</v>
      </c>
      <c r="M686" s="15" t="s">
        <v>3528</v>
      </c>
      <c r="N686" s="207" t="s">
        <v>3579</v>
      </c>
      <c r="O686" s="15" t="s">
        <v>3580</v>
      </c>
      <c r="P686" s="52">
        <v>280</v>
      </c>
      <c r="Q686" s="80" t="s">
        <v>114</v>
      </c>
      <c r="R686" s="80">
        <f t="shared" ref="R686:R695" si="22">P686</f>
        <v>280</v>
      </c>
      <c r="S686" s="30"/>
      <c r="T686" s="207" t="s">
        <v>3581</v>
      </c>
    </row>
    <row r="687" s="1" customFormat="1" ht="45" spans="1:20">
      <c r="A687" s="26">
        <v>656</v>
      </c>
      <c r="B687" s="15" t="s">
        <v>2046</v>
      </c>
      <c r="C687" s="15" t="s">
        <v>2047</v>
      </c>
      <c r="D687" s="15" t="s">
        <v>3461</v>
      </c>
      <c r="E687" s="194" t="s">
        <v>3582</v>
      </c>
      <c r="F687" s="15" t="s">
        <v>3583</v>
      </c>
      <c r="G687" s="195" t="s">
        <v>3584</v>
      </c>
      <c r="H687" s="195" t="s">
        <v>3585</v>
      </c>
      <c r="I687" s="15" t="s">
        <v>3445</v>
      </c>
      <c r="J687" s="39">
        <v>45139</v>
      </c>
      <c r="K687" s="39">
        <v>45261</v>
      </c>
      <c r="L687" s="15" t="s">
        <v>3124</v>
      </c>
      <c r="M687" s="15" t="s">
        <v>3528</v>
      </c>
      <c r="N687" s="207" t="s">
        <v>3586</v>
      </c>
      <c r="O687" s="15" t="s">
        <v>3587</v>
      </c>
      <c r="P687" s="52">
        <v>285</v>
      </c>
      <c r="Q687" s="80" t="s">
        <v>114</v>
      </c>
      <c r="R687" s="80">
        <f t="shared" si="22"/>
        <v>285</v>
      </c>
      <c r="S687" s="30"/>
      <c r="T687" s="207" t="s">
        <v>3588</v>
      </c>
    </row>
    <row r="688" s="1" customFormat="1" ht="45" spans="1:20">
      <c r="A688" s="26">
        <v>657</v>
      </c>
      <c r="B688" s="15" t="s">
        <v>2046</v>
      </c>
      <c r="C688" s="15" t="s">
        <v>2047</v>
      </c>
      <c r="D688" s="15" t="s">
        <v>3461</v>
      </c>
      <c r="E688" s="194" t="s">
        <v>3589</v>
      </c>
      <c r="F688" s="15" t="s">
        <v>3590</v>
      </c>
      <c r="G688" s="195" t="s">
        <v>3591</v>
      </c>
      <c r="H688" s="195" t="s">
        <v>3592</v>
      </c>
      <c r="I688" s="15" t="s">
        <v>3445</v>
      </c>
      <c r="J688" s="39">
        <v>45139</v>
      </c>
      <c r="K688" s="39">
        <v>45261</v>
      </c>
      <c r="L688" s="15" t="s">
        <v>3124</v>
      </c>
      <c r="M688" s="15" t="s">
        <v>3528</v>
      </c>
      <c r="N688" s="37" t="s">
        <v>3593</v>
      </c>
      <c r="O688" s="15" t="s">
        <v>3594</v>
      </c>
      <c r="P688" s="52">
        <v>306</v>
      </c>
      <c r="Q688" s="80" t="s">
        <v>114</v>
      </c>
      <c r="R688" s="80">
        <f t="shared" si="22"/>
        <v>306</v>
      </c>
      <c r="S688" s="30"/>
      <c r="T688" s="207" t="s">
        <v>3595</v>
      </c>
    </row>
    <row r="689" s="1" customFormat="1" ht="56.25" spans="1:20">
      <c r="A689" s="26">
        <v>658</v>
      </c>
      <c r="B689" s="15" t="s">
        <v>2046</v>
      </c>
      <c r="C689" s="15" t="s">
        <v>2047</v>
      </c>
      <c r="D689" s="15" t="s">
        <v>3461</v>
      </c>
      <c r="E689" s="192" t="s">
        <v>49</v>
      </c>
      <c r="F689" s="15" t="s">
        <v>3596</v>
      </c>
      <c r="G689" s="193" t="s">
        <v>3597</v>
      </c>
      <c r="H689" s="193" t="s">
        <v>3598</v>
      </c>
      <c r="I689" s="15" t="s">
        <v>3445</v>
      </c>
      <c r="J689" s="39">
        <v>45139</v>
      </c>
      <c r="K689" s="39">
        <v>45261</v>
      </c>
      <c r="L689" s="15" t="s">
        <v>3124</v>
      </c>
      <c r="M689" s="15" t="s">
        <v>3528</v>
      </c>
      <c r="N689" s="37" t="s">
        <v>3599</v>
      </c>
      <c r="O689" s="15" t="s">
        <v>3600</v>
      </c>
      <c r="P689" s="52">
        <v>365</v>
      </c>
      <c r="Q689" s="80" t="s">
        <v>114</v>
      </c>
      <c r="R689" s="80">
        <f t="shared" si="22"/>
        <v>365</v>
      </c>
      <c r="S689" s="30"/>
      <c r="T689" s="207" t="s">
        <v>3601</v>
      </c>
    </row>
    <row r="690" s="1" customFormat="1" ht="45" spans="1:20">
      <c r="A690" s="26">
        <v>659</v>
      </c>
      <c r="B690" s="15" t="s">
        <v>2046</v>
      </c>
      <c r="C690" s="15" t="s">
        <v>2047</v>
      </c>
      <c r="D690" s="15" t="s">
        <v>3461</v>
      </c>
      <c r="E690" s="192" t="s">
        <v>587</v>
      </c>
      <c r="F690" s="15" t="s">
        <v>3602</v>
      </c>
      <c r="G690" s="193" t="s">
        <v>3603</v>
      </c>
      <c r="H690" s="193" t="s">
        <v>3604</v>
      </c>
      <c r="I690" s="15" t="s">
        <v>3445</v>
      </c>
      <c r="J690" s="39">
        <v>45139</v>
      </c>
      <c r="K690" s="39">
        <v>45261</v>
      </c>
      <c r="L690" s="15" t="s">
        <v>3124</v>
      </c>
      <c r="M690" s="15" t="s">
        <v>3528</v>
      </c>
      <c r="N690" s="37" t="s">
        <v>3605</v>
      </c>
      <c r="O690" s="15" t="s">
        <v>3606</v>
      </c>
      <c r="P690" s="52">
        <v>320</v>
      </c>
      <c r="Q690" s="80" t="s">
        <v>114</v>
      </c>
      <c r="R690" s="80">
        <f t="shared" si="22"/>
        <v>320</v>
      </c>
      <c r="S690" s="30"/>
      <c r="T690" s="207" t="s">
        <v>3607</v>
      </c>
    </row>
    <row r="691" s="1" customFormat="1" ht="45" spans="1:20">
      <c r="A691" s="26">
        <v>660</v>
      </c>
      <c r="B691" s="15" t="s">
        <v>2046</v>
      </c>
      <c r="C691" s="15" t="s">
        <v>2047</v>
      </c>
      <c r="D691" s="15" t="s">
        <v>3461</v>
      </c>
      <c r="E691" s="192" t="s">
        <v>413</v>
      </c>
      <c r="F691" s="15" t="s">
        <v>3608</v>
      </c>
      <c r="G691" s="193" t="s">
        <v>3609</v>
      </c>
      <c r="H691" s="193" t="s">
        <v>3610</v>
      </c>
      <c r="I691" s="15" t="s">
        <v>3445</v>
      </c>
      <c r="J691" s="39">
        <v>45139</v>
      </c>
      <c r="K691" s="39">
        <v>45261</v>
      </c>
      <c r="L691" s="15" t="s">
        <v>3124</v>
      </c>
      <c r="M691" s="15" t="s">
        <v>3528</v>
      </c>
      <c r="N691" s="37" t="s">
        <v>3611</v>
      </c>
      <c r="O691" s="15" t="s">
        <v>3600</v>
      </c>
      <c r="P691" s="52">
        <v>292</v>
      </c>
      <c r="Q691" s="80" t="s">
        <v>114</v>
      </c>
      <c r="R691" s="80">
        <f t="shared" si="22"/>
        <v>292</v>
      </c>
      <c r="S691" s="30"/>
      <c r="T691" s="207" t="s">
        <v>3612</v>
      </c>
    </row>
    <row r="692" s="1" customFormat="1" ht="45" spans="1:20">
      <c r="A692" s="26">
        <v>661</v>
      </c>
      <c r="B692" s="15" t="s">
        <v>2046</v>
      </c>
      <c r="C692" s="15" t="s">
        <v>2047</v>
      </c>
      <c r="D692" s="15" t="s">
        <v>3461</v>
      </c>
      <c r="E692" s="192" t="s">
        <v>3613</v>
      </c>
      <c r="F692" s="15" t="s">
        <v>3614</v>
      </c>
      <c r="G692" s="193" t="s">
        <v>3615</v>
      </c>
      <c r="H692" s="193" t="s">
        <v>3616</v>
      </c>
      <c r="I692" s="15" t="s">
        <v>3445</v>
      </c>
      <c r="J692" s="39">
        <v>45139</v>
      </c>
      <c r="K692" s="39">
        <v>45261</v>
      </c>
      <c r="L692" s="15" t="s">
        <v>3124</v>
      </c>
      <c r="M692" s="15" t="s">
        <v>3528</v>
      </c>
      <c r="N692" s="37" t="s">
        <v>3617</v>
      </c>
      <c r="O692" s="15" t="s">
        <v>3618</v>
      </c>
      <c r="P692" s="52">
        <v>342</v>
      </c>
      <c r="Q692" s="80" t="s">
        <v>114</v>
      </c>
      <c r="R692" s="80">
        <f t="shared" si="22"/>
        <v>342</v>
      </c>
      <c r="S692" s="30"/>
      <c r="T692" s="207" t="s">
        <v>3619</v>
      </c>
    </row>
    <row r="693" s="1" customFormat="1" ht="45" spans="1:20">
      <c r="A693" s="26">
        <v>662</v>
      </c>
      <c r="B693" s="15" t="s">
        <v>2046</v>
      </c>
      <c r="C693" s="15" t="s">
        <v>2047</v>
      </c>
      <c r="D693" s="15" t="s">
        <v>3461</v>
      </c>
      <c r="E693" s="194" t="s">
        <v>646</v>
      </c>
      <c r="F693" s="15" t="s">
        <v>3620</v>
      </c>
      <c r="G693" s="195" t="s">
        <v>3621</v>
      </c>
      <c r="H693" s="195" t="s">
        <v>3622</v>
      </c>
      <c r="I693" s="15" t="s">
        <v>3445</v>
      </c>
      <c r="J693" s="39">
        <v>45139</v>
      </c>
      <c r="K693" s="39">
        <v>45261</v>
      </c>
      <c r="L693" s="15" t="s">
        <v>3124</v>
      </c>
      <c r="M693" s="15" t="s">
        <v>3528</v>
      </c>
      <c r="N693" s="37" t="s">
        <v>3623</v>
      </c>
      <c r="O693" s="15" t="s">
        <v>3624</v>
      </c>
      <c r="P693" s="52">
        <v>354</v>
      </c>
      <c r="Q693" s="80" t="s">
        <v>114</v>
      </c>
      <c r="R693" s="80">
        <f t="shared" si="22"/>
        <v>354</v>
      </c>
      <c r="S693" s="30"/>
      <c r="T693" s="207" t="s">
        <v>3625</v>
      </c>
    </row>
    <row r="694" s="1" customFormat="1" ht="45" spans="1:20">
      <c r="A694" s="26">
        <v>663</v>
      </c>
      <c r="B694" s="15" t="s">
        <v>2046</v>
      </c>
      <c r="C694" s="15" t="s">
        <v>2047</v>
      </c>
      <c r="D694" s="15" t="s">
        <v>3461</v>
      </c>
      <c r="E694" s="192" t="s">
        <v>3626</v>
      </c>
      <c r="F694" s="15" t="s">
        <v>3627</v>
      </c>
      <c r="G694" s="196" t="s">
        <v>3628</v>
      </c>
      <c r="H694" s="196" t="s">
        <v>3629</v>
      </c>
      <c r="I694" s="15" t="s">
        <v>3445</v>
      </c>
      <c r="J694" s="39">
        <v>45170</v>
      </c>
      <c r="K694" s="39">
        <v>45261</v>
      </c>
      <c r="L694" s="15" t="s">
        <v>3124</v>
      </c>
      <c r="M694" s="15" t="s">
        <v>3528</v>
      </c>
      <c r="N694" s="37" t="s">
        <v>3630</v>
      </c>
      <c r="O694" s="15" t="s">
        <v>3631</v>
      </c>
      <c r="P694" s="52">
        <v>240</v>
      </c>
      <c r="Q694" s="80" t="s">
        <v>114</v>
      </c>
      <c r="R694" s="80">
        <f t="shared" si="22"/>
        <v>240</v>
      </c>
      <c r="S694" s="30"/>
      <c r="T694" s="207" t="s">
        <v>3632</v>
      </c>
    </row>
    <row r="695" s="1" customFormat="1" ht="45" spans="1:20">
      <c r="A695" s="26">
        <v>664</v>
      </c>
      <c r="B695" s="15" t="s">
        <v>2046</v>
      </c>
      <c r="C695" s="15" t="s">
        <v>2047</v>
      </c>
      <c r="D695" s="15" t="s">
        <v>3461</v>
      </c>
      <c r="E695" s="192" t="s">
        <v>3633</v>
      </c>
      <c r="F695" s="15" t="s">
        <v>3634</v>
      </c>
      <c r="G695" s="193" t="s">
        <v>3635</v>
      </c>
      <c r="H695" s="193" t="s">
        <v>3636</v>
      </c>
      <c r="I695" s="15" t="s">
        <v>3445</v>
      </c>
      <c r="J695" s="39">
        <v>45170</v>
      </c>
      <c r="K695" s="39">
        <v>45261</v>
      </c>
      <c r="L695" s="15" t="s">
        <v>3124</v>
      </c>
      <c r="M695" s="15" t="s">
        <v>3528</v>
      </c>
      <c r="N695" s="37" t="s">
        <v>3637</v>
      </c>
      <c r="O695" s="15" t="s">
        <v>3638</v>
      </c>
      <c r="P695" s="52">
        <v>200</v>
      </c>
      <c r="Q695" s="80" t="s">
        <v>114</v>
      </c>
      <c r="R695" s="80">
        <f t="shared" si="22"/>
        <v>200</v>
      </c>
      <c r="S695" s="30"/>
      <c r="T695" s="207" t="s">
        <v>3639</v>
      </c>
    </row>
    <row r="696" s="1" customFormat="1" ht="45" spans="1:20">
      <c r="A696" s="26"/>
      <c r="B696" s="17" t="s">
        <v>3640</v>
      </c>
      <c r="C696" s="17"/>
      <c r="D696" s="17"/>
      <c r="E696" s="25"/>
      <c r="F696" s="25"/>
      <c r="G696" s="26"/>
      <c r="H696" s="17"/>
      <c r="I696" s="17"/>
      <c r="J696" s="39"/>
      <c r="K696" s="39"/>
      <c r="L696" s="25"/>
      <c r="M696" s="17"/>
      <c r="N696" s="65"/>
      <c r="O696" s="98"/>
      <c r="P696" s="40">
        <f>SUM(P697)</f>
        <v>431</v>
      </c>
      <c r="Q696" s="80"/>
      <c r="R696" s="80">
        <v>431</v>
      </c>
      <c r="S696" s="80"/>
      <c r="T696" s="37"/>
    </row>
    <row r="697" s="1" customFormat="1" ht="56.25" spans="1:20">
      <c r="A697" s="26">
        <v>665</v>
      </c>
      <c r="B697" s="15" t="s">
        <v>2046</v>
      </c>
      <c r="C697" s="15" t="s">
        <v>2047</v>
      </c>
      <c r="D697" s="15" t="s">
        <v>3461</v>
      </c>
      <c r="E697" s="197" t="s">
        <v>3641</v>
      </c>
      <c r="F697" s="15" t="s">
        <v>3362</v>
      </c>
      <c r="G697" s="18" t="s">
        <v>3642</v>
      </c>
      <c r="H697" s="197" t="s">
        <v>3643</v>
      </c>
      <c r="I697" s="15" t="s">
        <v>2482</v>
      </c>
      <c r="J697" s="39">
        <v>44927</v>
      </c>
      <c r="K697" s="39">
        <v>45261</v>
      </c>
      <c r="L697" s="15" t="s">
        <v>3124</v>
      </c>
      <c r="M697" s="15" t="s">
        <v>3644</v>
      </c>
      <c r="N697" s="208" t="s">
        <v>3645</v>
      </c>
      <c r="O697" s="15" t="s">
        <v>3646</v>
      </c>
      <c r="P697" s="186">
        <v>431</v>
      </c>
      <c r="Q697" s="80" t="s">
        <v>71</v>
      </c>
      <c r="R697" s="190">
        <v>431</v>
      </c>
      <c r="S697" s="30"/>
      <c r="T697" s="218" t="s">
        <v>3647</v>
      </c>
    </row>
    <row r="698" s="1" customFormat="1" ht="22.5" spans="1:20">
      <c r="A698" s="26"/>
      <c r="B698" s="17" t="s">
        <v>3648</v>
      </c>
      <c r="C698" s="17"/>
      <c r="D698" s="17"/>
      <c r="E698" s="25"/>
      <c r="F698" s="25"/>
      <c r="G698" s="26"/>
      <c r="H698" s="17"/>
      <c r="I698" s="17"/>
      <c r="J698" s="39"/>
      <c r="K698" s="39"/>
      <c r="L698" s="25"/>
      <c r="M698" s="17"/>
      <c r="N698" s="65"/>
      <c r="O698" s="98"/>
      <c r="P698" s="40">
        <f>SUM(P699:P702)</f>
        <v>3534.04</v>
      </c>
      <c r="Q698" s="80"/>
      <c r="R698" s="80">
        <v>3534.04</v>
      </c>
      <c r="S698" s="80"/>
      <c r="T698" s="37"/>
    </row>
    <row r="699" s="1" customFormat="1" ht="33.75" spans="1:20">
      <c r="A699" s="26">
        <v>666</v>
      </c>
      <c r="B699" s="15" t="s">
        <v>2046</v>
      </c>
      <c r="C699" s="15" t="s">
        <v>2047</v>
      </c>
      <c r="D699" s="15" t="s">
        <v>3461</v>
      </c>
      <c r="E699" s="15" t="s">
        <v>97</v>
      </c>
      <c r="F699" s="15" t="s">
        <v>3362</v>
      </c>
      <c r="G699" s="18" t="s">
        <v>3649</v>
      </c>
      <c r="H699" s="15" t="s">
        <v>3650</v>
      </c>
      <c r="I699" s="15" t="s">
        <v>2482</v>
      </c>
      <c r="J699" s="39">
        <v>45078</v>
      </c>
      <c r="K699" s="39">
        <v>45261</v>
      </c>
      <c r="L699" s="15" t="s">
        <v>3124</v>
      </c>
      <c r="M699" s="15" t="s">
        <v>3528</v>
      </c>
      <c r="N699" s="37" t="s">
        <v>3651</v>
      </c>
      <c r="O699" s="15" t="s">
        <v>3652</v>
      </c>
      <c r="P699" s="209">
        <f t="shared" ref="P699:P701" si="23">SUM(R699:R699)</f>
        <v>317</v>
      </c>
      <c r="Q699" s="80" t="s">
        <v>71</v>
      </c>
      <c r="R699" s="219">
        <v>317</v>
      </c>
      <c r="S699" s="30"/>
      <c r="T699" s="37" t="s">
        <v>3653</v>
      </c>
    </row>
    <row r="700" s="1" customFormat="1" ht="45" spans="1:20">
      <c r="A700" s="26">
        <v>667</v>
      </c>
      <c r="B700" s="15" t="s">
        <v>2046</v>
      </c>
      <c r="C700" s="15" t="s">
        <v>2047</v>
      </c>
      <c r="D700" s="15" t="s">
        <v>3461</v>
      </c>
      <c r="E700" s="15" t="s">
        <v>3654</v>
      </c>
      <c r="F700" s="15" t="s">
        <v>3362</v>
      </c>
      <c r="G700" s="18" t="s">
        <v>3655</v>
      </c>
      <c r="H700" s="15" t="s">
        <v>3656</v>
      </c>
      <c r="I700" s="15" t="s">
        <v>2482</v>
      </c>
      <c r="J700" s="39">
        <v>45078</v>
      </c>
      <c r="K700" s="39">
        <v>45261</v>
      </c>
      <c r="L700" s="15" t="s">
        <v>3124</v>
      </c>
      <c r="M700" s="15" t="s">
        <v>3528</v>
      </c>
      <c r="N700" s="37" t="s">
        <v>3657</v>
      </c>
      <c r="O700" s="15" t="s">
        <v>3658</v>
      </c>
      <c r="P700" s="209">
        <f t="shared" si="23"/>
        <v>1777</v>
      </c>
      <c r="Q700" s="80" t="s">
        <v>42</v>
      </c>
      <c r="R700" s="219">
        <v>1777</v>
      </c>
      <c r="S700" s="30"/>
      <c r="T700" s="37" t="s">
        <v>3659</v>
      </c>
    </row>
    <row r="701" s="1" customFormat="1" ht="33.75" spans="1:20">
      <c r="A701" s="26">
        <v>668</v>
      </c>
      <c r="B701" s="15" t="s">
        <v>2046</v>
      </c>
      <c r="C701" s="15" t="s">
        <v>2047</v>
      </c>
      <c r="D701" s="15" t="s">
        <v>3461</v>
      </c>
      <c r="E701" s="15" t="s">
        <v>286</v>
      </c>
      <c r="F701" s="15" t="s">
        <v>3660</v>
      </c>
      <c r="G701" s="18" t="s">
        <v>3661</v>
      </c>
      <c r="H701" s="15" t="s">
        <v>3662</v>
      </c>
      <c r="I701" s="15" t="s">
        <v>2482</v>
      </c>
      <c r="J701" s="39">
        <v>45078</v>
      </c>
      <c r="K701" s="39">
        <v>45261</v>
      </c>
      <c r="L701" s="15" t="s">
        <v>3124</v>
      </c>
      <c r="M701" s="15" t="s">
        <v>3528</v>
      </c>
      <c r="N701" s="37" t="s">
        <v>3663</v>
      </c>
      <c r="O701" s="15" t="s">
        <v>3664</v>
      </c>
      <c r="P701" s="209">
        <f t="shared" si="23"/>
        <v>740</v>
      </c>
      <c r="Q701" s="80" t="s">
        <v>42</v>
      </c>
      <c r="R701" s="219">
        <v>740</v>
      </c>
      <c r="S701" s="30"/>
      <c r="T701" s="37" t="s">
        <v>3653</v>
      </c>
    </row>
    <row r="702" s="1" customFormat="1" ht="45" spans="1:20">
      <c r="A702" s="26">
        <v>669</v>
      </c>
      <c r="B702" s="15" t="s">
        <v>2046</v>
      </c>
      <c r="C702" s="15" t="s">
        <v>2047</v>
      </c>
      <c r="D702" s="15" t="s">
        <v>3461</v>
      </c>
      <c r="E702" s="15" t="s">
        <v>3665</v>
      </c>
      <c r="F702" s="15" t="s">
        <v>3362</v>
      </c>
      <c r="G702" s="18" t="s">
        <v>3666</v>
      </c>
      <c r="H702" s="15" t="s">
        <v>3667</v>
      </c>
      <c r="I702" s="15" t="s">
        <v>38</v>
      </c>
      <c r="J702" s="39">
        <v>45078</v>
      </c>
      <c r="K702" s="39">
        <v>45261</v>
      </c>
      <c r="L702" s="15" t="s">
        <v>3124</v>
      </c>
      <c r="M702" s="15" t="s">
        <v>3528</v>
      </c>
      <c r="N702" s="37" t="s">
        <v>3668</v>
      </c>
      <c r="O702" s="15" t="s">
        <v>3669</v>
      </c>
      <c r="P702" s="209">
        <v>700.04</v>
      </c>
      <c r="Q702" s="80" t="s">
        <v>114</v>
      </c>
      <c r="R702" s="219">
        <v>700.04</v>
      </c>
      <c r="S702" s="30"/>
      <c r="T702" s="37" t="s">
        <v>3670</v>
      </c>
    </row>
    <row r="703" s="1" customFormat="1" ht="22.5" spans="1:20">
      <c r="A703" s="26"/>
      <c r="B703" s="17" t="s">
        <v>3671</v>
      </c>
      <c r="C703" s="15"/>
      <c r="D703" s="15"/>
      <c r="E703" s="15"/>
      <c r="F703" s="15"/>
      <c r="G703" s="18"/>
      <c r="H703" s="15"/>
      <c r="I703" s="15"/>
      <c r="J703" s="39"/>
      <c r="K703" s="39"/>
      <c r="L703" s="15"/>
      <c r="M703" s="15"/>
      <c r="N703" s="37"/>
      <c r="O703" s="15"/>
      <c r="P703" s="209">
        <v>370</v>
      </c>
      <c r="Q703" s="80"/>
      <c r="R703" s="219">
        <v>370</v>
      </c>
      <c r="S703" s="30"/>
      <c r="T703" s="37"/>
    </row>
    <row r="704" s="1" customFormat="1" ht="78.75" spans="1:20">
      <c r="A704" s="26">
        <v>670</v>
      </c>
      <c r="B704" s="15" t="s">
        <v>2046</v>
      </c>
      <c r="C704" s="15" t="s">
        <v>2047</v>
      </c>
      <c r="D704" s="15" t="s">
        <v>3461</v>
      </c>
      <c r="E704" s="198" t="s">
        <v>3672</v>
      </c>
      <c r="F704" s="198" t="s">
        <v>3673</v>
      </c>
      <c r="G704" s="18" t="s">
        <v>3674</v>
      </c>
      <c r="H704" s="198" t="s">
        <v>3675</v>
      </c>
      <c r="I704" s="17" t="s">
        <v>38</v>
      </c>
      <c r="J704" s="39">
        <v>45078</v>
      </c>
      <c r="K704" s="39">
        <v>45261</v>
      </c>
      <c r="L704" s="15" t="s">
        <v>3124</v>
      </c>
      <c r="M704" s="15" t="s">
        <v>3676</v>
      </c>
      <c r="N704" s="210" t="s">
        <v>3677</v>
      </c>
      <c r="O704" s="211" t="s">
        <v>3678</v>
      </c>
      <c r="P704" s="209">
        <v>370</v>
      </c>
      <c r="Q704" s="80" t="s">
        <v>42</v>
      </c>
      <c r="R704" s="219">
        <v>370</v>
      </c>
      <c r="S704" s="93"/>
      <c r="T704" s="210" t="s">
        <v>3679</v>
      </c>
    </row>
    <row r="705" s="1" customFormat="1" ht="45" spans="1:20">
      <c r="A705" s="26"/>
      <c r="B705" s="20" t="s">
        <v>3680</v>
      </c>
      <c r="C705" s="20"/>
      <c r="D705" s="20"/>
      <c r="E705" s="20"/>
      <c r="F705" s="20"/>
      <c r="G705" s="20"/>
      <c r="H705" s="20"/>
      <c r="I705" s="20"/>
      <c r="J705" s="20"/>
      <c r="K705" s="20"/>
      <c r="L705" s="20"/>
      <c r="M705" s="20"/>
      <c r="N705" s="44"/>
      <c r="O705" s="20"/>
      <c r="P705" s="45">
        <f>SUM(P706)</f>
        <v>156</v>
      </c>
      <c r="Q705" s="25"/>
      <c r="R705" s="81">
        <f>SUM(R706)</f>
        <v>156</v>
      </c>
      <c r="S705" s="81"/>
      <c r="T705" s="44"/>
    </row>
    <row r="706" s="1" customFormat="1" ht="33.75" spans="1:20">
      <c r="A706" s="26">
        <v>671</v>
      </c>
      <c r="B706" s="15" t="s">
        <v>2046</v>
      </c>
      <c r="C706" s="15" t="s">
        <v>2047</v>
      </c>
      <c r="D706" s="15" t="s">
        <v>3461</v>
      </c>
      <c r="E706" s="192" t="s">
        <v>3436</v>
      </c>
      <c r="F706" s="192" t="s">
        <v>116</v>
      </c>
      <c r="G706" s="193" t="s">
        <v>3681</v>
      </c>
      <c r="H706" s="193" t="s">
        <v>3682</v>
      </c>
      <c r="I706" s="221" t="s">
        <v>2482</v>
      </c>
      <c r="J706" s="51">
        <v>45170</v>
      </c>
      <c r="K706" s="51">
        <v>45261</v>
      </c>
      <c r="L706" s="15" t="s">
        <v>3124</v>
      </c>
      <c r="M706" s="15" t="s">
        <v>3124</v>
      </c>
      <c r="N706" s="37" t="s">
        <v>3683</v>
      </c>
      <c r="O706" s="15" t="s">
        <v>3684</v>
      </c>
      <c r="P706" s="222">
        <v>156</v>
      </c>
      <c r="Q706" s="80" t="s">
        <v>114</v>
      </c>
      <c r="R706" s="80">
        <v>156</v>
      </c>
      <c r="S706" s="30"/>
      <c r="T706" s="207" t="s">
        <v>3685</v>
      </c>
    </row>
    <row r="707" s="1" customFormat="1" ht="22.5" spans="1:20">
      <c r="A707" s="26"/>
      <c r="B707" s="17" t="s">
        <v>3686</v>
      </c>
      <c r="C707" s="15"/>
      <c r="D707" s="15"/>
      <c r="E707" s="15"/>
      <c r="F707" s="15"/>
      <c r="G707" s="26"/>
      <c r="H707" s="15"/>
      <c r="I707" s="15"/>
      <c r="J707" s="15"/>
      <c r="K707" s="15"/>
      <c r="L707" s="15"/>
      <c r="M707" s="15"/>
      <c r="N707" s="37"/>
      <c r="O707" s="15"/>
      <c r="P707" s="38">
        <f>SUM(P708:P747)</f>
        <v>4617.7</v>
      </c>
      <c r="Q707" s="80"/>
      <c r="R707" s="30">
        <f>SUM(R708:R747)</f>
        <v>4617.7</v>
      </c>
      <c r="S707" s="30"/>
      <c r="T707" s="37"/>
    </row>
    <row r="708" s="1" customFormat="1" ht="33.75" spans="1:20">
      <c r="A708" s="26">
        <v>672</v>
      </c>
      <c r="B708" s="15" t="s">
        <v>2046</v>
      </c>
      <c r="C708" s="15" t="s">
        <v>3687</v>
      </c>
      <c r="D708" s="15" t="s">
        <v>3688</v>
      </c>
      <c r="E708" s="15" t="s">
        <v>646</v>
      </c>
      <c r="F708" s="15" t="s">
        <v>1696</v>
      </c>
      <c r="G708" s="18" t="s">
        <v>3689</v>
      </c>
      <c r="H708" s="15" t="s">
        <v>3690</v>
      </c>
      <c r="I708" s="15" t="s">
        <v>38</v>
      </c>
      <c r="J708" s="39">
        <v>44986</v>
      </c>
      <c r="K708" s="39">
        <v>45200</v>
      </c>
      <c r="L708" s="15" t="s">
        <v>39</v>
      </c>
      <c r="M708" s="15" t="s">
        <v>646</v>
      </c>
      <c r="N708" s="37" t="s">
        <v>3691</v>
      </c>
      <c r="O708" s="15" t="s">
        <v>3692</v>
      </c>
      <c r="P708" s="38">
        <v>50</v>
      </c>
      <c r="Q708" s="80" t="s">
        <v>42</v>
      </c>
      <c r="R708" s="30">
        <v>50</v>
      </c>
      <c r="S708" s="30"/>
      <c r="T708" s="37" t="s">
        <v>3693</v>
      </c>
    </row>
    <row r="709" s="1" customFormat="1" ht="33.75" spans="1:20">
      <c r="A709" s="26">
        <v>673</v>
      </c>
      <c r="B709" s="17" t="s">
        <v>2046</v>
      </c>
      <c r="C709" s="15" t="s">
        <v>3687</v>
      </c>
      <c r="D709" s="17" t="s">
        <v>3688</v>
      </c>
      <c r="E709" s="15" t="s">
        <v>367</v>
      </c>
      <c r="F709" s="15" t="s">
        <v>3694</v>
      </c>
      <c r="G709" s="18" t="s">
        <v>3695</v>
      </c>
      <c r="H709" s="15" t="s">
        <v>3696</v>
      </c>
      <c r="I709" s="15" t="s">
        <v>133</v>
      </c>
      <c r="J709" s="64">
        <v>44927</v>
      </c>
      <c r="K709" s="64">
        <v>45261</v>
      </c>
      <c r="L709" s="15" t="s">
        <v>39</v>
      </c>
      <c r="M709" s="15" t="s">
        <v>371</v>
      </c>
      <c r="N709" s="37" t="s">
        <v>3697</v>
      </c>
      <c r="O709" s="30" t="s">
        <v>3698</v>
      </c>
      <c r="P709" s="38">
        <v>10</v>
      </c>
      <c r="Q709" s="80" t="s">
        <v>42</v>
      </c>
      <c r="R709" s="30">
        <v>10</v>
      </c>
      <c r="S709" s="93"/>
      <c r="T709" s="37" t="s">
        <v>3699</v>
      </c>
    </row>
    <row r="710" s="1" customFormat="1" ht="33.75" spans="1:20">
      <c r="A710" s="26">
        <v>674</v>
      </c>
      <c r="B710" s="17" t="s">
        <v>2046</v>
      </c>
      <c r="C710" s="15" t="s">
        <v>3687</v>
      </c>
      <c r="D710" s="17" t="s">
        <v>3688</v>
      </c>
      <c r="E710" s="15" t="s">
        <v>367</v>
      </c>
      <c r="F710" s="15" t="s">
        <v>3700</v>
      </c>
      <c r="G710" s="18" t="s">
        <v>3701</v>
      </c>
      <c r="H710" s="15" t="s">
        <v>3702</v>
      </c>
      <c r="I710" s="15" t="s">
        <v>133</v>
      </c>
      <c r="J710" s="64">
        <v>44927</v>
      </c>
      <c r="K710" s="64">
        <v>45261</v>
      </c>
      <c r="L710" s="15" t="s">
        <v>39</v>
      </c>
      <c r="M710" s="15" t="s">
        <v>371</v>
      </c>
      <c r="N710" s="37" t="s">
        <v>3703</v>
      </c>
      <c r="O710" s="30" t="s">
        <v>3704</v>
      </c>
      <c r="P710" s="38">
        <v>16</v>
      </c>
      <c r="Q710" s="80" t="s">
        <v>42</v>
      </c>
      <c r="R710" s="30">
        <v>16</v>
      </c>
      <c r="S710" s="93"/>
      <c r="T710" s="37" t="s">
        <v>3705</v>
      </c>
    </row>
    <row r="711" s="1" customFormat="1" ht="45" spans="1:20">
      <c r="A711" s="26">
        <v>675</v>
      </c>
      <c r="B711" s="15" t="s">
        <v>2046</v>
      </c>
      <c r="C711" s="15" t="s">
        <v>3687</v>
      </c>
      <c r="D711" s="15" t="s">
        <v>3688</v>
      </c>
      <c r="E711" s="15" t="s">
        <v>295</v>
      </c>
      <c r="F711" s="15" t="s">
        <v>1382</v>
      </c>
      <c r="G711" s="18" t="s">
        <v>3706</v>
      </c>
      <c r="H711" s="15" t="s">
        <v>3707</v>
      </c>
      <c r="I711" s="15" t="s">
        <v>38</v>
      </c>
      <c r="J711" s="39">
        <v>44958</v>
      </c>
      <c r="K711" s="39">
        <v>45139</v>
      </c>
      <c r="L711" s="15" t="s">
        <v>39</v>
      </c>
      <c r="M711" s="15" t="s">
        <v>299</v>
      </c>
      <c r="N711" s="65" t="s">
        <v>3708</v>
      </c>
      <c r="O711" s="15" t="s">
        <v>3709</v>
      </c>
      <c r="P711" s="38">
        <v>12.7</v>
      </c>
      <c r="Q711" s="80" t="s">
        <v>42</v>
      </c>
      <c r="R711" s="30">
        <v>12.7</v>
      </c>
      <c r="S711" s="30"/>
      <c r="T711" s="37" t="s">
        <v>3710</v>
      </c>
    </row>
    <row r="712" s="1" customFormat="1" ht="36" spans="1:20">
      <c r="A712" s="26">
        <v>676</v>
      </c>
      <c r="B712" s="32" t="s">
        <v>2046</v>
      </c>
      <c r="C712" s="15" t="s">
        <v>3687</v>
      </c>
      <c r="D712" s="15" t="s">
        <v>3688</v>
      </c>
      <c r="E712" s="32" t="s">
        <v>340</v>
      </c>
      <c r="F712" s="32" t="s">
        <v>2450</v>
      </c>
      <c r="G712" s="18" t="s">
        <v>3711</v>
      </c>
      <c r="H712" s="32" t="s">
        <v>3712</v>
      </c>
      <c r="I712" s="32" t="s">
        <v>38</v>
      </c>
      <c r="J712" s="32" t="s">
        <v>344</v>
      </c>
      <c r="K712" s="32" t="s">
        <v>345</v>
      </c>
      <c r="L712" s="32" t="s">
        <v>39</v>
      </c>
      <c r="M712" s="32" t="s">
        <v>346</v>
      </c>
      <c r="N712" s="73" t="s">
        <v>3713</v>
      </c>
      <c r="O712" s="32" t="s">
        <v>263</v>
      </c>
      <c r="P712" s="74">
        <v>24</v>
      </c>
      <c r="Q712" s="80" t="s">
        <v>42</v>
      </c>
      <c r="R712" s="94">
        <v>24</v>
      </c>
      <c r="S712" s="94"/>
      <c r="T712" s="73" t="s">
        <v>3714</v>
      </c>
    </row>
    <row r="713" s="1" customFormat="1" ht="33.75" spans="1:20">
      <c r="A713" s="26">
        <v>677</v>
      </c>
      <c r="B713" s="17" t="s">
        <v>2046</v>
      </c>
      <c r="C713" s="15" t="s">
        <v>3687</v>
      </c>
      <c r="D713" s="15" t="s">
        <v>3688</v>
      </c>
      <c r="E713" s="15" t="s">
        <v>286</v>
      </c>
      <c r="F713" s="15" t="s">
        <v>2505</v>
      </c>
      <c r="G713" s="18" t="s">
        <v>3715</v>
      </c>
      <c r="H713" s="15" t="s">
        <v>3716</v>
      </c>
      <c r="I713" s="15" t="s">
        <v>38</v>
      </c>
      <c r="J713" s="39">
        <v>44988</v>
      </c>
      <c r="K713" s="39">
        <v>45169</v>
      </c>
      <c r="L713" s="15" t="s">
        <v>39</v>
      </c>
      <c r="M713" s="15" t="s">
        <v>291</v>
      </c>
      <c r="N713" s="37" t="s">
        <v>3717</v>
      </c>
      <c r="O713" s="15" t="s">
        <v>425</v>
      </c>
      <c r="P713" s="38">
        <v>30</v>
      </c>
      <c r="Q713" s="80" t="s">
        <v>42</v>
      </c>
      <c r="R713" s="30">
        <v>30</v>
      </c>
      <c r="S713" s="30"/>
      <c r="T713" s="37" t="s">
        <v>2510</v>
      </c>
    </row>
    <row r="714" s="1" customFormat="1" ht="33.75" spans="1:20">
      <c r="A714" s="26">
        <v>678</v>
      </c>
      <c r="B714" s="15" t="s">
        <v>2046</v>
      </c>
      <c r="C714" s="15" t="s">
        <v>3687</v>
      </c>
      <c r="D714" s="15" t="s">
        <v>3688</v>
      </c>
      <c r="E714" s="95" t="s">
        <v>49</v>
      </c>
      <c r="F714" s="96" t="s">
        <v>2924</v>
      </c>
      <c r="G714" s="18" t="s">
        <v>3718</v>
      </c>
      <c r="H714" s="15" t="s">
        <v>3719</v>
      </c>
      <c r="I714" s="15" t="s">
        <v>38</v>
      </c>
      <c r="J714" s="39">
        <v>44989</v>
      </c>
      <c r="K714" s="39">
        <v>45173</v>
      </c>
      <c r="L714" s="15" t="s">
        <v>39</v>
      </c>
      <c r="M714" s="95" t="s">
        <v>49</v>
      </c>
      <c r="N714" s="37" t="s">
        <v>3720</v>
      </c>
      <c r="O714" s="99" t="s">
        <v>3721</v>
      </c>
      <c r="P714" s="38">
        <v>3</v>
      </c>
      <c r="Q714" s="80" t="s">
        <v>42</v>
      </c>
      <c r="R714" s="30">
        <v>3</v>
      </c>
      <c r="S714" s="30"/>
      <c r="T714" s="109" t="s">
        <v>3722</v>
      </c>
    </row>
    <row r="715" s="1" customFormat="1" ht="33.75" spans="1:20">
      <c r="A715" s="26">
        <v>679</v>
      </c>
      <c r="B715" s="15" t="s">
        <v>2046</v>
      </c>
      <c r="C715" s="15" t="s">
        <v>3687</v>
      </c>
      <c r="D715" s="15" t="s">
        <v>3688</v>
      </c>
      <c r="E715" s="95" t="s">
        <v>49</v>
      </c>
      <c r="F715" s="96" t="s">
        <v>2669</v>
      </c>
      <c r="G715" s="18" t="s">
        <v>3723</v>
      </c>
      <c r="H715" s="15" t="s">
        <v>3724</v>
      </c>
      <c r="I715" s="15" t="s">
        <v>38</v>
      </c>
      <c r="J715" s="39">
        <v>44934</v>
      </c>
      <c r="K715" s="39">
        <v>45177</v>
      </c>
      <c r="L715" s="15" t="s">
        <v>39</v>
      </c>
      <c r="M715" s="95" t="s">
        <v>49</v>
      </c>
      <c r="N715" s="109" t="s">
        <v>3725</v>
      </c>
      <c r="O715" s="99" t="s">
        <v>3726</v>
      </c>
      <c r="P715" s="38">
        <v>7</v>
      </c>
      <c r="Q715" s="80" t="s">
        <v>42</v>
      </c>
      <c r="R715" s="30">
        <v>7</v>
      </c>
      <c r="S715" s="30"/>
      <c r="T715" s="37" t="s">
        <v>3727</v>
      </c>
    </row>
    <row r="716" s="1" customFormat="1" ht="45" spans="1:20">
      <c r="A716" s="26">
        <v>680</v>
      </c>
      <c r="B716" s="15" t="s">
        <v>2046</v>
      </c>
      <c r="C716" s="15" t="s">
        <v>3687</v>
      </c>
      <c r="D716" s="15" t="s">
        <v>3688</v>
      </c>
      <c r="E716" s="15" t="s">
        <v>104</v>
      </c>
      <c r="F716" s="15" t="s">
        <v>184</v>
      </c>
      <c r="G716" s="18" t="s">
        <v>3728</v>
      </c>
      <c r="H716" s="15" t="s">
        <v>3729</v>
      </c>
      <c r="I716" s="15" t="s">
        <v>38</v>
      </c>
      <c r="J716" s="100">
        <v>45017</v>
      </c>
      <c r="K716" s="100">
        <v>45108</v>
      </c>
      <c r="L716" s="15" t="s">
        <v>119</v>
      </c>
      <c r="M716" s="15" t="s">
        <v>119</v>
      </c>
      <c r="N716" s="37" t="s">
        <v>3730</v>
      </c>
      <c r="O716" s="15" t="s">
        <v>3731</v>
      </c>
      <c r="P716" s="38">
        <v>280</v>
      </c>
      <c r="Q716" s="80" t="s">
        <v>42</v>
      </c>
      <c r="R716" s="30">
        <v>280</v>
      </c>
      <c r="S716" s="30"/>
      <c r="T716" s="37" t="s">
        <v>188</v>
      </c>
    </row>
    <row r="717" s="1" customFormat="1" ht="33.75" spans="1:20">
      <c r="A717" s="26">
        <v>681</v>
      </c>
      <c r="B717" s="31" t="s">
        <v>2046</v>
      </c>
      <c r="C717" s="15" t="s">
        <v>3687</v>
      </c>
      <c r="D717" s="31" t="s">
        <v>3732</v>
      </c>
      <c r="E717" s="31" t="s">
        <v>97</v>
      </c>
      <c r="F717" s="31" t="s">
        <v>3733</v>
      </c>
      <c r="G717" s="18" t="s">
        <v>3734</v>
      </c>
      <c r="H717" s="31" t="s">
        <v>3735</v>
      </c>
      <c r="I717" s="31" t="s">
        <v>38</v>
      </c>
      <c r="J717" s="39">
        <v>44927</v>
      </c>
      <c r="K717" s="64">
        <v>45261</v>
      </c>
      <c r="L717" s="17" t="s">
        <v>119</v>
      </c>
      <c r="M717" s="31" t="s">
        <v>126</v>
      </c>
      <c r="N717" s="69" t="s">
        <v>3736</v>
      </c>
      <c r="O717" s="31" t="s">
        <v>3737</v>
      </c>
      <c r="P717" s="164">
        <v>47.6</v>
      </c>
      <c r="Q717" s="80" t="s">
        <v>71</v>
      </c>
      <c r="R717" s="30">
        <v>47.6</v>
      </c>
      <c r="S717" s="30"/>
      <c r="T717" s="37" t="s">
        <v>3738</v>
      </c>
    </row>
    <row r="718" s="1" customFormat="1" ht="33.75" spans="1:20">
      <c r="A718" s="26">
        <v>682</v>
      </c>
      <c r="B718" s="15" t="s">
        <v>2046</v>
      </c>
      <c r="C718" s="15" t="s">
        <v>3687</v>
      </c>
      <c r="D718" s="15" t="s">
        <v>3732</v>
      </c>
      <c r="E718" s="15" t="s">
        <v>562</v>
      </c>
      <c r="F718" s="15" t="s">
        <v>3739</v>
      </c>
      <c r="G718" s="18" t="s">
        <v>3740</v>
      </c>
      <c r="H718" s="15" t="s">
        <v>3741</v>
      </c>
      <c r="I718" s="15" t="s">
        <v>38</v>
      </c>
      <c r="J718" s="31" t="s">
        <v>260</v>
      </c>
      <c r="K718" s="31" t="s">
        <v>135</v>
      </c>
      <c r="L718" s="15" t="s">
        <v>119</v>
      </c>
      <c r="M718" s="15" t="s">
        <v>1938</v>
      </c>
      <c r="N718" s="37" t="s">
        <v>3742</v>
      </c>
      <c r="O718" s="15" t="s">
        <v>3737</v>
      </c>
      <c r="P718" s="38">
        <v>16.6</v>
      </c>
      <c r="Q718" s="80" t="s">
        <v>71</v>
      </c>
      <c r="R718" s="30">
        <v>16.6</v>
      </c>
      <c r="S718" s="30">
        <v>0</v>
      </c>
      <c r="T718" s="37" t="s">
        <v>3743</v>
      </c>
    </row>
    <row r="719" s="1" customFormat="1" ht="33.75" spans="1:20">
      <c r="A719" s="26">
        <v>683</v>
      </c>
      <c r="B719" s="17" t="s">
        <v>2046</v>
      </c>
      <c r="C719" s="15" t="s">
        <v>3687</v>
      </c>
      <c r="D719" s="17" t="s">
        <v>3732</v>
      </c>
      <c r="E719" s="31" t="s">
        <v>215</v>
      </c>
      <c r="F719" s="31" t="s">
        <v>3744</v>
      </c>
      <c r="G719" s="18" t="s">
        <v>3745</v>
      </c>
      <c r="H719" s="31" t="s">
        <v>3746</v>
      </c>
      <c r="I719" s="31" t="s">
        <v>38</v>
      </c>
      <c r="J719" s="39">
        <v>44927</v>
      </c>
      <c r="K719" s="64">
        <v>45261</v>
      </c>
      <c r="L719" s="17" t="s">
        <v>119</v>
      </c>
      <c r="M719" s="31" t="s">
        <v>470</v>
      </c>
      <c r="N719" s="69" t="s">
        <v>3747</v>
      </c>
      <c r="O719" s="31" t="s">
        <v>3737</v>
      </c>
      <c r="P719" s="164">
        <v>3.6</v>
      </c>
      <c r="Q719" s="80" t="s">
        <v>71</v>
      </c>
      <c r="R719" s="30">
        <v>3.6</v>
      </c>
      <c r="S719" s="30"/>
      <c r="T719" s="37" t="s">
        <v>3748</v>
      </c>
    </row>
    <row r="720" s="1" customFormat="1" ht="33.75" spans="1:20">
      <c r="A720" s="26">
        <v>684</v>
      </c>
      <c r="B720" s="17" t="s">
        <v>2046</v>
      </c>
      <c r="C720" s="15" t="s">
        <v>3687</v>
      </c>
      <c r="D720" s="17" t="s">
        <v>3732</v>
      </c>
      <c r="E720" s="31" t="s">
        <v>587</v>
      </c>
      <c r="F720" s="31" t="s">
        <v>3749</v>
      </c>
      <c r="G720" s="31" t="s">
        <v>3750</v>
      </c>
      <c r="H720" s="31" t="s">
        <v>3751</v>
      </c>
      <c r="I720" s="31" t="s">
        <v>38</v>
      </c>
      <c r="J720" s="39">
        <v>44927</v>
      </c>
      <c r="K720" s="64">
        <v>45261</v>
      </c>
      <c r="L720" s="17" t="s">
        <v>119</v>
      </c>
      <c r="M720" s="31" t="s">
        <v>1760</v>
      </c>
      <c r="N720" s="69" t="s">
        <v>3752</v>
      </c>
      <c r="O720" s="31" t="s">
        <v>3737</v>
      </c>
      <c r="P720" s="164">
        <v>33.8</v>
      </c>
      <c r="Q720" s="80" t="s">
        <v>71</v>
      </c>
      <c r="R720" s="30">
        <v>33.8</v>
      </c>
      <c r="S720" s="30"/>
      <c r="T720" s="37" t="s">
        <v>3753</v>
      </c>
    </row>
    <row r="721" s="1" customFormat="1" ht="33.75" spans="1:20">
      <c r="A721" s="26">
        <v>685</v>
      </c>
      <c r="B721" s="15" t="s">
        <v>2046</v>
      </c>
      <c r="C721" s="15" t="s">
        <v>3687</v>
      </c>
      <c r="D721" s="15" t="s">
        <v>3732</v>
      </c>
      <c r="E721" s="15" t="s">
        <v>286</v>
      </c>
      <c r="F721" s="15" t="s">
        <v>3754</v>
      </c>
      <c r="G721" s="30" t="s">
        <v>3755</v>
      </c>
      <c r="H721" s="15" t="s">
        <v>3756</v>
      </c>
      <c r="I721" s="27" t="s">
        <v>133</v>
      </c>
      <c r="J721" s="62">
        <v>44927</v>
      </c>
      <c r="K721" s="62">
        <v>45291</v>
      </c>
      <c r="L721" s="15" t="s">
        <v>119</v>
      </c>
      <c r="M721" s="15" t="s">
        <v>291</v>
      </c>
      <c r="N721" s="37" t="s">
        <v>3757</v>
      </c>
      <c r="O721" s="59" t="s">
        <v>3737</v>
      </c>
      <c r="P721" s="60">
        <v>8</v>
      </c>
      <c r="Q721" s="80" t="s">
        <v>71</v>
      </c>
      <c r="R721" s="92">
        <v>8</v>
      </c>
      <c r="S721" s="30"/>
      <c r="T721" s="37" t="s">
        <v>3758</v>
      </c>
    </row>
    <row r="722" s="1" customFormat="1" ht="45" spans="1:20">
      <c r="A722" s="26">
        <v>686</v>
      </c>
      <c r="B722" s="15" t="s">
        <v>2046</v>
      </c>
      <c r="C722" s="15" t="s">
        <v>3687</v>
      </c>
      <c r="D722" s="15" t="s">
        <v>3732</v>
      </c>
      <c r="E722" s="15" t="s">
        <v>104</v>
      </c>
      <c r="F722" s="15" t="s">
        <v>3759</v>
      </c>
      <c r="G722" s="18" t="s">
        <v>3760</v>
      </c>
      <c r="H722" s="15" t="s">
        <v>3761</v>
      </c>
      <c r="I722" s="15" t="s">
        <v>38</v>
      </c>
      <c r="J722" s="31" t="s">
        <v>260</v>
      </c>
      <c r="K722" s="31" t="s">
        <v>135</v>
      </c>
      <c r="L722" s="15" t="s">
        <v>119</v>
      </c>
      <c r="M722" s="15" t="s">
        <v>137</v>
      </c>
      <c r="N722" s="37" t="s">
        <v>3762</v>
      </c>
      <c r="O722" s="15" t="s">
        <v>3737</v>
      </c>
      <c r="P722" s="38">
        <v>15.8</v>
      </c>
      <c r="Q722" s="80" t="s">
        <v>71</v>
      </c>
      <c r="R722" s="30">
        <v>15.8</v>
      </c>
      <c r="S722" s="30"/>
      <c r="T722" s="37" t="s">
        <v>3763</v>
      </c>
    </row>
    <row r="723" s="1" customFormat="1" ht="33.75" spans="1:20">
      <c r="A723" s="26">
        <v>687</v>
      </c>
      <c r="B723" s="17" t="s">
        <v>2046</v>
      </c>
      <c r="C723" s="15" t="s">
        <v>3687</v>
      </c>
      <c r="D723" s="17" t="s">
        <v>3732</v>
      </c>
      <c r="E723" s="31" t="s">
        <v>646</v>
      </c>
      <c r="F723" s="31" t="s">
        <v>3764</v>
      </c>
      <c r="G723" s="18" t="s">
        <v>3765</v>
      </c>
      <c r="H723" s="31" t="s">
        <v>3766</v>
      </c>
      <c r="I723" s="31" t="s">
        <v>38</v>
      </c>
      <c r="J723" s="39">
        <v>44927</v>
      </c>
      <c r="K723" s="64">
        <v>45261</v>
      </c>
      <c r="L723" s="17" t="s">
        <v>119</v>
      </c>
      <c r="M723" s="31" t="s">
        <v>646</v>
      </c>
      <c r="N723" s="69" t="s">
        <v>3767</v>
      </c>
      <c r="O723" s="31" t="s">
        <v>3737</v>
      </c>
      <c r="P723" s="164">
        <v>8.4</v>
      </c>
      <c r="Q723" s="80" t="s">
        <v>71</v>
      </c>
      <c r="R723" s="30">
        <v>8.4</v>
      </c>
      <c r="S723" s="30"/>
      <c r="T723" s="69" t="s">
        <v>3768</v>
      </c>
    </row>
    <row r="724" s="1" customFormat="1" ht="90" spans="1:20">
      <c r="A724" s="26">
        <v>688</v>
      </c>
      <c r="B724" s="15" t="s">
        <v>2046</v>
      </c>
      <c r="C724" s="15" t="s">
        <v>3687</v>
      </c>
      <c r="D724" s="15" t="s">
        <v>3732</v>
      </c>
      <c r="E724" s="15" t="s">
        <v>154</v>
      </c>
      <c r="F724" s="15" t="s">
        <v>3769</v>
      </c>
      <c r="G724" s="18" t="s">
        <v>3770</v>
      </c>
      <c r="H724" s="15" t="s">
        <v>3771</v>
      </c>
      <c r="I724" s="15" t="s">
        <v>38</v>
      </c>
      <c r="J724" s="39">
        <v>44927</v>
      </c>
      <c r="K724" s="64">
        <v>45261</v>
      </c>
      <c r="L724" s="15" t="s">
        <v>119</v>
      </c>
      <c r="M724" s="15" t="s">
        <v>442</v>
      </c>
      <c r="N724" s="37" t="s">
        <v>3772</v>
      </c>
      <c r="O724" s="72" t="s">
        <v>3773</v>
      </c>
      <c r="P724" s="38">
        <v>49.6</v>
      </c>
      <c r="Q724" s="80" t="s">
        <v>71</v>
      </c>
      <c r="R724" s="30">
        <v>49.6</v>
      </c>
      <c r="S724" s="30"/>
      <c r="T724" s="37" t="s">
        <v>3774</v>
      </c>
    </row>
    <row r="725" s="1" customFormat="1" ht="67.5" spans="1:20">
      <c r="A725" s="26">
        <v>689</v>
      </c>
      <c r="B725" s="15" t="s">
        <v>2046</v>
      </c>
      <c r="C725" s="15" t="s">
        <v>3687</v>
      </c>
      <c r="D725" s="15" t="s">
        <v>3732</v>
      </c>
      <c r="E725" s="27" t="s">
        <v>256</v>
      </c>
      <c r="F725" s="28" t="s">
        <v>3775</v>
      </c>
      <c r="G725" s="18" t="s">
        <v>3776</v>
      </c>
      <c r="H725" s="29" t="s">
        <v>3777</v>
      </c>
      <c r="I725" s="29" t="s">
        <v>38</v>
      </c>
      <c r="J725" s="31" t="s">
        <v>260</v>
      </c>
      <c r="K725" s="31" t="s">
        <v>135</v>
      </c>
      <c r="L725" s="29" t="s">
        <v>119</v>
      </c>
      <c r="M725" s="29" t="s">
        <v>261</v>
      </c>
      <c r="N725" s="57" t="s">
        <v>3778</v>
      </c>
      <c r="O725" s="15" t="s">
        <v>3737</v>
      </c>
      <c r="P725" s="58">
        <v>20</v>
      </c>
      <c r="Q725" s="80" t="s">
        <v>71</v>
      </c>
      <c r="R725" s="90">
        <v>20</v>
      </c>
      <c r="S725" s="30" t="s">
        <v>2136</v>
      </c>
      <c r="T725" s="57" t="s">
        <v>3779</v>
      </c>
    </row>
    <row r="726" s="1" customFormat="1" ht="45" spans="1:20">
      <c r="A726" s="26">
        <v>690</v>
      </c>
      <c r="B726" s="17" t="s">
        <v>2046</v>
      </c>
      <c r="C726" s="15" t="s">
        <v>3687</v>
      </c>
      <c r="D726" s="17" t="s">
        <v>3732</v>
      </c>
      <c r="E726" s="31" t="s">
        <v>73</v>
      </c>
      <c r="F726" s="31" t="s">
        <v>3780</v>
      </c>
      <c r="G726" s="18" t="s">
        <v>3781</v>
      </c>
      <c r="H726" s="31" t="s">
        <v>3782</v>
      </c>
      <c r="I726" s="31" t="s">
        <v>38</v>
      </c>
      <c r="J726" s="39">
        <v>44927</v>
      </c>
      <c r="K726" s="64">
        <v>45261</v>
      </c>
      <c r="L726" s="17" t="s">
        <v>119</v>
      </c>
      <c r="M726" s="31" t="s">
        <v>78</v>
      </c>
      <c r="N726" s="69" t="s">
        <v>3783</v>
      </c>
      <c r="O726" s="31" t="s">
        <v>3737</v>
      </c>
      <c r="P726" s="164">
        <v>43.4</v>
      </c>
      <c r="Q726" s="80" t="s">
        <v>71</v>
      </c>
      <c r="R726" s="30">
        <v>43.4</v>
      </c>
      <c r="S726" s="30"/>
      <c r="T726" s="37" t="s">
        <v>3784</v>
      </c>
    </row>
    <row r="727" s="1" customFormat="1" ht="67.5" spans="1:20">
      <c r="A727" s="26">
        <v>691</v>
      </c>
      <c r="B727" s="17" t="s">
        <v>2046</v>
      </c>
      <c r="C727" s="15" t="s">
        <v>3687</v>
      </c>
      <c r="D727" s="17" t="s">
        <v>3732</v>
      </c>
      <c r="E727" s="31" t="s">
        <v>225</v>
      </c>
      <c r="F727" s="31" t="s">
        <v>3785</v>
      </c>
      <c r="G727" s="18" t="s">
        <v>3786</v>
      </c>
      <c r="H727" s="31" t="s">
        <v>3787</v>
      </c>
      <c r="I727" s="31" t="s">
        <v>38</v>
      </c>
      <c r="J727" s="39">
        <v>44927</v>
      </c>
      <c r="K727" s="64">
        <v>45261</v>
      </c>
      <c r="L727" s="17" t="s">
        <v>119</v>
      </c>
      <c r="M727" s="31" t="s">
        <v>324</v>
      </c>
      <c r="N727" s="69" t="s">
        <v>3788</v>
      </c>
      <c r="O727" s="31" t="s">
        <v>3737</v>
      </c>
      <c r="P727" s="164">
        <v>16</v>
      </c>
      <c r="Q727" s="80" t="s">
        <v>71</v>
      </c>
      <c r="R727" s="30">
        <v>16</v>
      </c>
      <c r="S727" s="30"/>
      <c r="T727" s="37" t="s">
        <v>3789</v>
      </c>
    </row>
    <row r="728" s="1" customFormat="1" ht="123.75" spans="1:20">
      <c r="A728" s="26">
        <v>692</v>
      </c>
      <c r="B728" s="15" t="s">
        <v>2046</v>
      </c>
      <c r="C728" s="15" t="s">
        <v>3687</v>
      </c>
      <c r="D728" s="15" t="s">
        <v>3732</v>
      </c>
      <c r="E728" s="27" t="s">
        <v>367</v>
      </c>
      <c r="F728" s="28" t="s">
        <v>3790</v>
      </c>
      <c r="G728" s="18" t="s">
        <v>3791</v>
      </c>
      <c r="H728" s="29" t="s">
        <v>3792</v>
      </c>
      <c r="I728" s="29" t="s">
        <v>38</v>
      </c>
      <c r="J728" s="31" t="s">
        <v>524</v>
      </c>
      <c r="K728" s="31" t="s">
        <v>2743</v>
      </c>
      <c r="L728" s="29" t="s">
        <v>119</v>
      </c>
      <c r="M728" s="29" t="s">
        <v>371</v>
      </c>
      <c r="N728" s="57" t="s">
        <v>3793</v>
      </c>
      <c r="O728" s="15" t="s">
        <v>3737</v>
      </c>
      <c r="P728" s="58">
        <v>6.2</v>
      </c>
      <c r="Q728" s="80" t="s">
        <v>71</v>
      </c>
      <c r="R728" s="90">
        <v>6.2</v>
      </c>
      <c r="S728" s="30" t="s">
        <v>2136</v>
      </c>
      <c r="T728" s="57" t="s">
        <v>3794</v>
      </c>
    </row>
    <row r="729" s="1" customFormat="1" ht="33.75" spans="1:20">
      <c r="A729" s="26">
        <v>693</v>
      </c>
      <c r="B729" s="17" t="s">
        <v>2046</v>
      </c>
      <c r="C729" s="15" t="s">
        <v>3687</v>
      </c>
      <c r="D729" s="17" t="s">
        <v>3732</v>
      </c>
      <c r="E729" s="31" t="s">
        <v>192</v>
      </c>
      <c r="F729" s="31" t="s">
        <v>3795</v>
      </c>
      <c r="G729" s="18" t="s">
        <v>3796</v>
      </c>
      <c r="H729" s="31" t="s">
        <v>3797</v>
      </c>
      <c r="I729" s="31" t="s">
        <v>38</v>
      </c>
      <c r="J729" s="39">
        <v>44927</v>
      </c>
      <c r="K729" s="64">
        <v>45261</v>
      </c>
      <c r="L729" s="17" t="s">
        <v>119</v>
      </c>
      <c r="M729" s="31" t="s">
        <v>409</v>
      </c>
      <c r="N729" s="69" t="s">
        <v>3798</v>
      </c>
      <c r="O729" s="31" t="s">
        <v>3737</v>
      </c>
      <c r="P729" s="164">
        <v>20</v>
      </c>
      <c r="Q729" s="80" t="s">
        <v>71</v>
      </c>
      <c r="R729" s="30">
        <v>20</v>
      </c>
      <c r="S729" s="30"/>
      <c r="T729" s="37" t="s">
        <v>3799</v>
      </c>
    </row>
    <row r="730" s="1" customFormat="1" ht="90" spans="1:20">
      <c r="A730" s="26">
        <v>694</v>
      </c>
      <c r="B730" s="17" t="s">
        <v>2046</v>
      </c>
      <c r="C730" s="15" t="s">
        <v>3687</v>
      </c>
      <c r="D730" s="17" t="s">
        <v>3732</v>
      </c>
      <c r="E730" s="31" t="s">
        <v>413</v>
      </c>
      <c r="F730" s="31" t="s">
        <v>3800</v>
      </c>
      <c r="G730" s="31" t="s">
        <v>3801</v>
      </c>
      <c r="H730" s="31" t="s">
        <v>3802</v>
      </c>
      <c r="I730" s="31" t="s">
        <v>38</v>
      </c>
      <c r="J730" s="39">
        <v>44927</v>
      </c>
      <c r="K730" s="64">
        <v>45261</v>
      </c>
      <c r="L730" s="17" t="s">
        <v>119</v>
      </c>
      <c r="M730" s="31" t="s">
        <v>417</v>
      </c>
      <c r="N730" s="69" t="s">
        <v>3803</v>
      </c>
      <c r="O730" s="31" t="s">
        <v>3737</v>
      </c>
      <c r="P730" s="164">
        <v>36.8</v>
      </c>
      <c r="Q730" s="80" t="s">
        <v>71</v>
      </c>
      <c r="R730" s="30">
        <v>36.8</v>
      </c>
      <c r="S730" s="30"/>
      <c r="T730" s="37" t="s">
        <v>3804</v>
      </c>
    </row>
    <row r="731" s="1" customFormat="1" ht="90" spans="1:20">
      <c r="A731" s="26">
        <v>695</v>
      </c>
      <c r="B731" s="31" t="s">
        <v>2046</v>
      </c>
      <c r="C731" s="15" t="s">
        <v>3687</v>
      </c>
      <c r="D731" s="31" t="s">
        <v>3732</v>
      </c>
      <c r="E731" s="31" t="s">
        <v>201</v>
      </c>
      <c r="F731" s="31" t="s">
        <v>3805</v>
      </c>
      <c r="G731" s="18" t="s">
        <v>3806</v>
      </c>
      <c r="H731" s="31" t="s">
        <v>3807</v>
      </c>
      <c r="I731" s="31" t="s">
        <v>38</v>
      </c>
      <c r="J731" s="39">
        <v>44927</v>
      </c>
      <c r="K731" s="64">
        <v>45261</v>
      </c>
      <c r="L731" s="17" t="s">
        <v>119</v>
      </c>
      <c r="M731" s="31" t="s">
        <v>1684</v>
      </c>
      <c r="N731" s="69" t="s">
        <v>3808</v>
      </c>
      <c r="O731" s="31" t="s">
        <v>3737</v>
      </c>
      <c r="P731" s="164">
        <v>16</v>
      </c>
      <c r="Q731" s="80" t="s">
        <v>71</v>
      </c>
      <c r="R731" s="30">
        <v>16</v>
      </c>
      <c r="S731" s="30"/>
      <c r="T731" s="37" t="s">
        <v>3809</v>
      </c>
    </row>
    <row r="732" s="1" customFormat="1" ht="33.75" spans="1:20">
      <c r="A732" s="26">
        <v>696</v>
      </c>
      <c r="B732" s="17" t="s">
        <v>2046</v>
      </c>
      <c r="C732" s="15" t="s">
        <v>3687</v>
      </c>
      <c r="D732" s="17" t="s">
        <v>3732</v>
      </c>
      <c r="E732" s="31" t="s">
        <v>90</v>
      </c>
      <c r="F732" s="31" t="s">
        <v>3810</v>
      </c>
      <c r="G732" s="18" t="s">
        <v>3811</v>
      </c>
      <c r="H732" s="31" t="s">
        <v>3812</v>
      </c>
      <c r="I732" s="31" t="s">
        <v>38</v>
      </c>
      <c r="J732" s="39">
        <v>44927</v>
      </c>
      <c r="K732" s="64">
        <v>45261</v>
      </c>
      <c r="L732" s="17" t="s">
        <v>119</v>
      </c>
      <c r="M732" s="31" t="s">
        <v>463</v>
      </c>
      <c r="N732" s="69" t="s">
        <v>3813</v>
      </c>
      <c r="O732" s="31" t="s">
        <v>3737</v>
      </c>
      <c r="P732" s="38">
        <v>32</v>
      </c>
      <c r="Q732" s="80" t="s">
        <v>71</v>
      </c>
      <c r="R732" s="30">
        <v>32</v>
      </c>
      <c r="S732" s="30"/>
      <c r="T732" s="37" t="s">
        <v>3814</v>
      </c>
    </row>
    <row r="733" s="1" customFormat="1" ht="33.75" spans="1:20">
      <c r="A733" s="26">
        <v>697</v>
      </c>
      <c r="B733" s="17" t="s">
        <v>2046</v>
      </c>
      <c r="C733" s="15" t="s">
        <v>3687</v>
      </c>
      <c r="D733" s="17" t="s">
        <v>3732</v>
      </c>
      <c r="E733" s="31" t="s">
        <v>1505</v>
      </c>
      <c r="F733" s="31" t="s">
        <v>3815</v>
      </c>
      <c r="G733" s="18" t="s">
        <v>3816</v>
      </c>
      <c r="H733" s="31" t="s">
        <v>3817</v>
      </c>
      <c r="I733" s="31" t="s">
        <v>38</v>
      </c>
      <c r="J733" s="39">
        <v>44927</v>
      </c>
      <c r="K733" s="64">
        <v>45261</v>
      </c>
      <c r="L733" s="17" t="s">
        <v>119</v>
      </c>
      <c r="M733" s="31" t="s">
        <v>1972</v>
      </c>
      <c r="N733" s="69" t="s">
        <v>3818</v>
      </c>
      <c r="O733" s="31" t="s">
        <v>3737</v>
      </c>
      <c r="P733" s="164">
        <v>49.6</v>
      </c>
      <c r="Q733" s="80" t="s">
        <v>71</v>
      </c>
      <c r="R733" s="30">
        <v>49.6</v>
      </c>
      <c r="S733" s="30"/>
      <c r="T733" s="37" t="s">
        <v>3819</v>
      </c>
    </row>
    <row r="734" s="1" customFormat="1" ht="90" spans="1:20">
      <c r="A734" s="26">
        <v>698</v>
      </c>
      <c r="B734" s="17" t="s">
        <v>2046</v>
      </c>
      <c r="C734" s="15" t="s">
        <v>3687</v>
      </c>
      <c r="D734" s="17" t="s">
        <v>3732</v>
      </c>
      <c r="E734" s="31" t="s">
        <v>49</v>
      </c>
      <c r="F734" s="31" t="s">
        <v>3820</v>
      </c>
      <c r="G734" s="18" t="s">
        <v>3821</v>
      </c>
      <c r="H734" s="31" t="s">
        <v>3822</v>
      </c>
      <c r="I734" s="31" t="s">
        <v>38</v>
      </c>
      <c r="J734" s="39">
        <v>45017</v>
      </c>
      <c r="K734" s="64">
        <v>45261</v>
      </c>
      <c r="L734" s="17" t="s">
        <v>119</v>
      </c>
      <c r="M734" s="31" t="s">
        <v>49</v>
      </c>
      <c r="N734" s="69" t="s">
        <v>3823</v>
      </c>
      <c r="O734" s="31" t="s">
        <v>3737</v>
      </c>
      <c r="P734" s="164">
        <v>36.2</v>
      </c>
      <c r="Q734" s="80" t="s">
        <v>71</v>
      </c>
      <c r="R734" s="30">
        <v>36.2</v>
      </c>
      <c r="S734" s="30"/>
      <c r="T734" s="37" t="s">
        <v>3824</v>
      </c>
    </row>
    <row r="735" s="1" customFormat="1" ht="45" spans="1:20">
      <c r="A735" s="26">
        <v>699</v>
      </c>
      <c r="B735" s="17" t="s">
        <v>2046</v>
      </c>
      <c r="C735" s="15" t="s">
        <v>3687</v>
      </c>
      <c r="D735" s="17" t="s">
        <v>3732</v>
      </c>
      <c r="E735" s="31" t="s">
        <v>295</v>
      </c>
      <c r="F735" s="31" t="s">
        <v>3825</v>
      </c>
      <c r="G735" s="18" t="s">
        <v>3826</v>
      </c>
      <c r="H735" s="31" t="s">
        <v>3827</v>
      </c>
      <c r="I735" s="31" t="s">
        <v>38</v>
      </c>
      <c r="J735" s="39">
        <v>44927</v>
      </c>
      <c r="K735" s="64">
        <v>45261</v>
      </c>
      <c r="L735" s="17" t="s">
        <v>119</v>
      </c>
      <c r="M735" s="31" t="s">
        <v>299</v>
      </c>
      <c r="N735" s="69" t="s">
        <v>3828</v>
      </c>
      <c r="O735" s="31" t="s">
        <v>3737</v>
      </c>
      <c r="P735" s="164">
        <v>16</v>
      </c>
      <c r="Q735" s="80" t="s">
        <v>71</v>
      </c>
      <c r="R735" s="30">
        <v>16</v>
      </c>
      <c r="S735" s="30"/>
      <c r="T735" s="37" t="s">
        <v>3829</v>
      </c>
    </row>
    <row r="736" s="1" customFormat="1" ht="56.25" spans="1:20">
      <c r="A736" s="26">
        <v>700</v>
      </c>
      <c r="B736" s="17" t="s">
        <v>2046</v>
      </c>
      <c r="C736" s="15" t="s">
        <v>3687</v>
      </c>
      <c r="D736" s="17" t="s">
        <v>3732</v>
      </c>
      <c r="E736" s="31" t="s">
        <v>231</v>
      </c>
      <c r="F736" s="31" t="s">
        <v>3830</v>
      </c>
      <c r="G736" s="18" t="s">
        <v>3831</v>
      </c>
      <c r="H736" s="31" t="s">
        <v>3832</v>
      </c>
      <c r="I736" s="31" t="s">
        <v>38</v>
      </c>
      <c r="J736" s="39">
        <v>44927</v>
      </c>
      <c r="K736" s="64">
        <v>45261</v>
      </c>
      <c r="L736" s="17" t="s">
        <v>119</v>
      </c>
      <c r="M736" s="31" t="s">
        <v>1993</v>
      </c>
      <c r="N736" s="69" t="s">
        <v>3833</v>
      </c>
      <c r="O736" s="31" t="s">
        <v>3737</v>
      </c>
      <c r="P736" s="38">
        <v>5.6</v>
      </c>
      <c r="Q736" s="80" t="s">
        <v>71</v>
      </c>
      <c r="R736" s="30">
        <v>5.6</v>
      </c>
      <c r="S736" s="30">
        <v>0</v>
      </c>
      <c r="T736" s="37" t="s">
        <v>3834</v>
      </c>
    </row>
    <row r="737" s="1" customFormat="1" ht="33.75" spans="1:20">
      <c r="A737" s="26">
        <v>701</v>
      </c>
      <c r="B737" s="17" t="s">
        <v>2046</v>
      </c>
      <c r="C737" s="15" t="s">
        <v>3687</v>
      </c>
      <c r="D737" s="17" t="s">
        <v>3732</v>
      </c>
      <c r="E737" s="31" t="s">
        <v>265</v>
      </c>
      <c r="F737" s="31" t="s">
        <v>3835</v>
      </c>
      <c r="G737" s="18" t="s">
        <v>3836</v>
      </c>
      <c r="H737" s="31" t="s">
        <v>3837</v>
      </c>
      <c r="I737" s="31" t="s">
        <v>38</v>
      </c>
      <c r="J737" s="39">
        <v>44927</v>
      </c>
      <c r="K737" s="64">
        <v>45261</v>
      </c>
      <c r="L737" s="17" t="s">
        <v>119</v>
      </c>
      <c r="M737" s="31" t="s">
        <v>269</v>
      </c>
      <c r="N737" s="69" t="s">
        <v>3838</v>
      </c>
      <c r="O737" s="31" t="s">
        <v>3737</v>
      </c>
      <c r="P737" s="164">
        <v>4</v>
      </c>
      <c r="Q737" s="80" t="s">
        <v>71</v>
      </c>
      <c r="R737" s="30">
        <v>4</v>
      </c>
      <c r="S737" s="30"/>
      <c r="T737" s="37" t="s">
        <v>3839</v>
      </c>
    </row>
    <row r="738" s="1" customFormat="1" ht="33.75" spans="1:20">
      <c r="A738" s="26">
        <v>702</v>
      </c>
      <c r="B738" s="17" t="s">
        <v>2046</v>
      </c>
      <c r="C738" s="15" t="s">
        <v>3687</v>
      </c>
      <c r="D738" s="17" t="s">
        <v>3732</v>
      </c>
      <c r="E738" s="31" t="s">
        <v>82</v>
      </c>
      <c r="F738" s="31" t="s">
        <v>3840</v>
      </c>
      <c r="G738" s="18" t="s">
        <v>3841</v>
      </c>
      <c r="H738" s="31" t="s">
        <v>3842</v>
      </c>
      <c r="I738" s="31" t="s">
        <v>38</v>
      </c>
      <c r="J738" s="39">
        <v>44927</v>
      </c>
      <c r="K738" s="64">
        <v>45261</v>
      </c>
      <c r="L738" s="17" t="s">
        <v>119</v>
      </c>
      <c r="M738" s="31" t="s">
        <v>86</v>
      </c>
      <c r="N738" s="69" t="s">
        <v>3843</v>
      </c>
      <c r="O738" s="31" t="s">
        <v>3737</v>
      </c>
      <c r="P738" s="164">
        <v>40</v>
      </c>
      <c r="Q738" s="80" t="s">
        <v>71</v>
      </c>
      <c r="R738" s="30">
        <v>40</v>
      </c>
      <c r="S738" s="30"/>
      <c r="T738" s="37" t="s">
        <v>3844</v>
      </c>
    </row>
    <row r="739" s="1" customFormat="1" ht="78.75" spans="1:20">
      <c r="A739" s="26">
        <v>703</v>
      </c>
      <c r="B739" s="17" t="s">
        <v>2046</v>
      </c>
      <c r="C739" s="15" t="s">
        <v>3687</v>
      </c>
      <c r="D739" s="17" t="s">
        <v>3732</v>
      </c>
      <c r="E739" s="31" t="s">
        <v>340</v>
      </c>
      <c r="F739" s="31" t="s">
        <v>3845</v>
      </c>
      <c r="G739" s="18" t="s">
        <v>3846</v>
      </c>
      <c r="H739" s="31" t="s">
        <v>3847</v>
      </c>
      <c r="I739" s="31" t="s">
        <v>38</v>
      </c>
      <c r="J739" s="39">
        <v>44927</v>
      </c>
      <c r="K739" s="64">
        <v>45261</v>
      </c>
      <c r="L739" s="17" t="s">
        <v>119</v>
      </c>
      <c r="M739" s="31" t="s">
        <v>346</v>
      </c>
      <c r="N739" s="69" t="s">
        <v>3848</v>
      </c>
      <c r="O739" s="31" t="s">
        <v>3737</v>
      </c>
      <c r="P739" s="164">
        <v>10.4</v>
      </c>
      <c r="Q739" s="80" t="s">
        <v>71</v>
      </c>
      <c r="R739" s="30">
        <v>10.4</v>
      </c>
      <c r="S739" s="30"/>
      <c r="T739" s="37" t="s">
        <v>3849</v>
      </c>
    </row>
    <row r="740" s="1" customFormat="1" ht="33.75" spans="1:20">
      <c r="A740" s="26">
        <v>704</v>
      </c>
      <c r="B740" s="17" t="s">
        <v>2046</v>
      </c>
      <c r="C740" s="15" t="s">
        <v>3687</v>
      </c>
      <c r="D740" s="17" t="s">
        <v>3732</v>
      </c>
      <c r="E740" s="31" t="s">
        <v>2009</v>
      </c>
      <c r="F740" s="31" t="s">
        <v>3850</v>
      </c>
      <c r="G740" s="18" t="s">
        <v>3851</v>
      </c>
      <c r="H740" s="31" t="s">
        <v>3852</v>
      </c>
      <c r="I740" s="31" t="s">
        <v>38</v>
      </c>
      <c r="J740" s="39">
        <v>44927</v>
      </c>
      <c r="K740" s="64">
        <v>45261</v>
      </c>
      <c r="L740" s="17" t="s">
        <v>119</v>
      </c>
      <c r="M740" s="31" t="s">
        <v>2012</v>
      </c>
      <c r="N740" s="69" t="s">
        <v>3853</v>
      </c>
      <c r="O740" s="31" t="s">
        <v>3737</v>
      </c>
      <c r="P740" s="164">
        <v>12</v>
      </c>
      <c r="Q740" s="80" t="s">
        <v>71</v>
      </c>
      <c r="R740" s="30">
        <v>12</v>
      </c>
      <c r="S740" s="30"/>
      <c r="T740" s="37" t="s">
        <v>3854</v>
      </c>
    </row>
    <row r="741" s="1" customFormat="1" ht="67.5" spans="1:20">
      <c r="A741" s="26">
        <v>705</v>
      </c>
      <c r="B741" s="31" t="s">
        <v>2046</v>
      </c>
      <c r="C741" s="15" t="s">
        <v>3687</v>
      </c>
      <c r="D741" s="31" t="s">
        <v>3732</v>
      </c>
      <c r="E741" s="31" t="s">
        <v>159</v>
      </c>
      <c r="F741" s="31" t="s">
        <v>3855</v>
      </c>
      <c r="G741" s="18" t="s">
        <v>3856</v>
      </c>
      <c r="H741" s="31" t="s">
        <v>3857</v>
      </c>
      <c r="I741" s="31" t="s">
        <v>38</v>
      </c>
      <c r="J741" s="39">
        <v>44927</v>
      </c>
      <c r="K741" s="64">
        <v>45261</v>
      </c>
      <c r="L741" s="17" t="s">
        <v>119</v>
      </c>
      <c r="M741" s="31" t="s">
        <v>1785</v>
      </c>
      <c r="N741" s="69" t="s">
        <v>3858</v>
      </c>
      <c r="O741" s="31" t="s">
        <v>3737</v>
      </c>
      <c r="P741" s="164">
        <v>18.4</v>
      </c>
      <c r="Q741" s="80" t="s">
        <v>71</v>
      </c>
      <c r="R741" s="30">
        <v>18.4</v>
      </c>
      <c r="S741" s="30"/>
      <c r="T741" s="37" t="s">
        <v>3859</v>
      </c>
    </row>
    <row r="742" s="1" customFormat="1" ht="33.75" spans="1:20">
      <c r="A742" s="26">
        <v>706</v>
      </c>
      <c r="B742" s="15" t="s">
        <v>2046</v>
      </c>
      <c r="C742" s="15" t="s">
        <v>3687</v>
      </c>
      <c r="D742" s="15" t="s">
        <v>3732</v>
      </c>
      <c r="E742" s="15" t="s">
        <v>3860</v>
      </c>
      <c r="F742" s="15" t="s">
        <v>3861</v>
      </c>
      <c r="G742" s="18" t="s">
        <v>3862</v>
      </c>
      <c r="H742" s="15" t="s">
        <v>3863</v>
      </c>
      <c r="I742" s="15" t="s">
        <v>38</v>
      </c>
      <c r="J742" s="39">
        <v>44927</v>
      </c>
      <c r="K742" s="108">
        <v>45261</v>
      </c>
      <c r="L742" s="17" t="s">
        <v>119</v>
      </c>
      <c r="M742" s="15" t="s">
        <v>3864</v>
      </c>
      <c r="N742" s="37" t="s">
        <v>3865</v>
      </c>
      <c r="O742" s="142" t="s">
        <v>3866</v>
      </c>
      <c r="P742" s="38">
        <v>434</v>
      </c>
      <c r="Q742" s="80" t="s">
        <v>71</v>
      </c>
      <c r="R742" s="30">
        <v>434</v>
      </c>
      <c r="S742" s="30"/>
      <c r="T742" s="37" t="s">
        <v>3867</v>
      </c>
    </row>
    <row r="743" s="1" customFormat="1" ht="45" spans="1:20">
      <c r="A743" s="26">
        <v>707</v>
      </c>
      <c r="B743" s="15" t="s">
        <v>2046</v>
      </c>
      <c r="C743" s="15" t="s">
        <v>3687</v>
      </c>
      <c r="D743" s="15" t="s">
        <v>3868</v>
      </c>
      <c r="E743" s="15" t="s">
        <v>3860</v>
      </c>
      <c r="F743" s="15" t="s">
        <v>3869</v>
      </c>
      <c r="G743" s="18" t="s">
        <v>3870</v>
      </c>
      <c r="H743" s="15" t="s">
        <v>3871</v>
      </c>
      <c r="I743" s="15" t="s">
        <v>2482</v>
      </c>
      <c r="J743" s="39">
        <v>44927</v>
      </c>
      <c r="K743" s="108">
        <v>45261</v>
      </c>
      <c r="L743" s="15" t="s">
        <v>39</v>
      </c>
      <c r="M743" s="15" t="s">
        <v>3864</v>
      </c>
      <c r="N743" s="37" t="s">
        <v>3872</v>
      </c>
      <c r="O743" s="15" t="s">
        <v>3873</v>
      </c>
      <c r="P743" s="38">
        <v>2750</v>
      </c>
      <c r="Q743" s="80" t="s">
        <v>42</v>
      </c>
      <c r="R743" s="30">
        <v>2750</v>
      </c>
      <c r="S743" s="30"/>
      <c r="T743" s="37" t="s">
        <v>3874</v>
      </c>
    </row>
    <row r="744" s="1" customFormat="1" ht="67.5" spans="1:20">
      <c r="A744" s="26">
        <v>708</v>
      </c>
      <c r="B744" s="15" t="s">
        <v>2046</v>
      </c>
      <c r="C744" s="15" t="s">
        <v>3687</v>
      </c>
      <c r="D744" s="15" t="s">
        <v>3875</v>
      </c>
      <c r="E744" s="15" t="s">
        <v>295</v>
      </c>
      <c r="F744" s="15" t="s">
        <v>3876</v>
      </c>
      <c r="G744" s="18" t="s">
        <v>3877</v>
      </c>
      <c r="H744" s="15" t="s">
        <v>3878</v>
      </c>
      <c r="I744" s="15" t="s">
        <v>38</v>
      </c>
      <c r="J744" s="39">
        <v>44986</v>
      </c>
      <c r="K744" s="39">
        <v>45261</v>
      </c>
      <c r="L744" s="39" t="s">
        <v>3879</v>
      </c>
      <c r="M744" s="223" t="s">
        <v>299</v>
      </c>
      <c r="N744" s="37" t="s">
        <v>3880</v>
      </c>
      <c r="O744" s="15" t="s">
        <v>3881</v>
      </c>
      <c r="P744" s="38">
        <v>250</v>
      </c>
      <c r="Q744" s="80" t="s">
        <v>42</v>
      </c>
      <c r="R744" s="30">
        <v>250</v>
      </c>
      <c r="S744" s="30"/>
      <c r="T744" s="37" t="s">
        <v>3882</v>
      </c>
    </row>
    <row r="745" s="1" customFormat="1" ht="45" spans="1:20">
      <c r="A745" s="26">
        <v>709</v>
      </c>
      <c r="B745" s="15" t="s">
        <v>2046</v>
      </c>
      <c r="C745" s="15" t="s">
        <v>3687</v>
      </c>
      <c r="D745" s="15" t="s">
        <v>3688</v>
      </c>
      <c r="E745" s="15" t="s">
        <v>104</v>
      </c>
      <c r="F745" s="15" t="s">
        <v>1471</v>
      </c>
      <c r="G745" s="220" t="s">
        <v>3883</v>
      </c>
      <c r="H745" s="15" t="s">
        <v>3884</v>
      </c>
      <c r="I745" s="15" t="s">
        <v>2736</v>
      </c>
      <c r="J745" s="51">
        <v>45170</v>
      </c>
      <c r="K745" s="51">
        <v>45261</v>
      </c>
      <c r="L745" s="15" t="s">
        <v>39</v>
      </c>
      <c r="M745" s="15" t="s">
        <v>137</v>
      </c>
      <c r="N745" s="37" t="s">
        <v>3885</v>
      </c>
      <c r="O745" s="30" t="s">
        <v>2256</v>
      </c>
      <c r="P745" s="38">
        <v>100</v>
      </c>
      <c r="Q745" s="80" t="s">
        <v>71</v>
      </c>
      <c r="R745" s="30">
        <v>100</v>
      </c>
      <c r="S745" s="30"/>
      <c r="T745" s="37" t="s">
        <v>3886</v>
      </c>
    </row>
    <row r="746" s="1" customFormat="1" ht="45" spans="1:20">
      <c r="A746" s="26">
        <v>710</v>
      </c>
      <c r="B746" s="21" t="s">
        <v>2046</v>
      </c>
      <c r="C746" s="21" t="s">
        <v>3687</v>
      </c>
      <c r="D746" s="21" t="s">
        <v>3688</v>
      </c>
      <c r="E746" s="15" t="s">
        <v>367</v>
      </c>
      <c r="F746" s="15" t="s">
        <v>3694</v>
      </c>
      <c r="G746" s="15" t="s">
        <v>3887</v>
      </c>
      <c r="H746" s="15" t="s">
        <v>3888</v>
      </c>
      <c r="I746" s="15" t="s">
        <v>38</v>
      </c>
      <c r="J746" s="51">
        <v>45170</v>
      </c>
      <c r="K746" s="51">
        <v>45261</v>
      </c>
      <c r="L746" s="15" t="s">
        <v>39</v>
      </c>
      <c r="M746" s="15" t="s">
        <v>371</v>
      </c>
      <c r="N746" s="37" t="s">
        <v>3889</v>
      </c>
      <c r="O746" s="30" t="s">
        <v>3890</v>
      </c>
      <c r="P746" s="38">
        <v>25</v>
      </c>
      <c r="Q746" s="80" t="s">
        <v>71</v>
      </c>
      <c r="R746" s="30">
        <v>25</v>
      </c>
      <c r="S746" s="84"/>
      <c r="T746" s="37" t="s">
        <v>3891</v>
      </c>
    </row>
    <row r="747" s="1" customFormat="1" ht="45" spans="1:20">
      <c r="A747" s="26">
        <v>711</v>
      </c>
      <c r="B747" s="15" t="s">
        <v>2046</v>
      </c>
      <c r="C747" s="15" t="s">
        <v>3687</v>
      </c>
      <c r="D747" s="15" t="s">
        <v>3688</v>
      </c>
      <c r="E747" s="15" t="s">
        <v>1505</v>
      </c>
      <c r="F747" s="15" t="s">
        <v>1618</v>
      </c>
      <c r="G747" s="15" t="s">
        <v>3892</v>
      </c>
      <c r="H747" s="15" t="s">
        <v>3893</v>
      </c>
      <c r="I747" s="15" t="s">
        <v>423</v>
      </c>
      <c r="J747" s="51">
        <v>45170</v>
      </c>
      <c r="K747" s="51">
        <v>45261</v>
      </c>
      <c r="L747" s="15" t="s">
        <v>39</v>
      </c>
      <c r="M747" s="15" t="s">
        <v>1972</v>
      </c>
      <c r="N747" s="37" t="s">
        <v>3894</v>
      </c>
      <c r="O747" s="30" t="s">
        <v>3895</v>
      </c>
      <c r="P747" s="38">
        <v>60</v>
      </c>
      <c r="Q747" s="80" t="s">
        <v>71</v>
      </c>
      <c r="R747" s="30">
        <v>60</v>
      </c>
      <c r="S747" s="84"/>
      <c r="T747" s="37" t="s">
        <v>3896</v>
      </c>
    </row>
    <row r="748" s="1" customFormat="1" ht="33.75" spans="1:20">
      <c r="A748" s="26"/>
      <c r="B748" s="16" t="s">
        <v>3897</v>
      </c>
      <c r="C748" s="15"/>
      <c r="D748" s="15"/>
      <c r="E748" s="15"/>
      <c r="F748" s="15"/>
      <c r="G748" s="26"/>
      <c r="H748" s="15"/>
      <c r="I748" s="15"/>
      <c r="J748" s="15"/>
      <c r="K748" s="15"/>
      <c r="L748" s="15"/>
      <c r="M748" s="15"/>
      <c r="N748" s="37"/>
      <c r="O748" s="15"/>
      <c r="P748" s="38">
        <f>+P749</f>
        <v>1210</v>
      </c>
      <c r="Q748" s="80"/>
      <c r="R748" s="30">
        <v>1210</v>
      </c>
      <c r="S748" s="30"/>
      <c r="T748" s="37"/>
    </row>
    <row r="749" s="1" customFormat="1" ht="11.25" spans="1:20">
      <c r="A749" s="26"/>
      <c r="B749" s="17" t="s">
        <v>3898</v>
      </c>
      <c r="C749" s="15"/>
      <c r="D749" s="15"/>
      <c r="E749" s="15"/>
      <c r="F749" s="15"/>
      <c r="G749" s="26"/>
      <c r="H749" s="15"/>
      <c r="I749" s="15"/>
      <c r="J749" s="15"/>
      <c r="K749" s="15"/>
      <c r="L749" s="15"/>
      <c r="M749" s="15"/>
      <c r="N749" s="37"/>
      <c r="O749" s="15"/>
      <c r="P749" s="38">
        <f>SUM(P750)</f>
        <v>1210</v>
      </c>
      <c r="Q749" s="80"/>
      <c r="R749" s="30">
        <v>1210</v>
      </c>
      <c r="S749" s="30"/>
      <c r="T749" s="37"/>
    </row>
    <row r="750" s="1" customFormat="1" ht="33.75" spans="1:20">
      <c r="A750" s="26">
        <v>712</v>
      </c>
      <c r="B750" s="15" t="s">
        <v>3899</v>
      </c>
      <c r="C750" s="15" t="s">
        <v>3898</v>
      </c>
      <c r="D750" s="15" t="s">
        <v>3900</v>
      </c>
      <c r="E750" s="15" t="s">
        <v>1900</v>
      </c>
      <c r="F750" s="15" t="s">
        <v>1901</v>
      </c>
      <c r="G750" s="18" t="s">
        <v>3901</v>
      </c>
      <c r="H750" s="15" t="s">
        <v>3902</v>
      </c>
      <c r="I750" s="15" t="s">
        <v>38</v>
      </c>
      <c r="J750" s="39">
        <v>45017</v>
      </c>
      <c r="K750" s="39">
        <v>45261</v>
      </c>
      <c r="L750" s="15" t="s">
        <v>119</v>
      </c>
      <c r="M750" s="15" t="s">
        <v>119</v>
      </c>
      <c r="N750" s="37" t="s">
        <v>3903</v>
      </c>
      <c r="O750" s="15" t="s">
        <v>3904</v>
      </c>
      <c r="P750" s="38">
        <v>1210</v>
      </c>
      <c r="Q750" s="80" t="s">
        <v>42</v>
      </c>
      <c r="R750" s="30">
        <v>1210</v>
      </c>
      <c r="S750" s="30"/>
      <c r="T750" s="121" t="s">
        <v>3905</v>
      </c>
    </row>
    <row r="751" s="1" customFormat="1" ht="11.25" spans="1:20">
      <c r="A751" s="26"/>
      <c r="B751" s="16" t="s">
        <v>3906</v>
      </c>
      <c r="C751" s="15"/>
      <c r="D751" s="15"/>
      <c r="E751" s="15"/>
      <c r="F751" s="15"/>
      <c r="G751" s="26"/>
      <c r="H751" s="15"/>
      <c r="I751" s="15"/>
      <c r="J751" s="15"/>
      <c r="K751" s="15"/>
      <c r="L751" s="15"/>
      <c r="M751" s="15"/>
      <c r="N751" s="37"/>
      <c r="O751" s="15"/>
      <c r="P751" s="38">
        <f>P752+P761</f>
        <v>529.66</v>
      </c>
      <c r="Q751" s="80"/>
      <c r="R751" s="30">
        <f>R752+R761</f>
        <v>529.66</v>
      </c>
      <c r="S751" s="30"/>
      <c r="T751" s="37"/>
    </row>
    <row r="752" s="1" customFormat="1" ht="33.75" spans="1:20">
      <c r="A752" s="26"/>
      <c r="B752" s="17" t="s">
        <v>3907</v>
      </c>
      <c r="C752" s="15"/>
      <c r="D752" s="15"/>
      <c r="E752" s="15"/>
      <c r="F752" s="15"/>
      <c r="G752" s="26"/>
      <c r="H752" s="15"/>
      <c r="I752" s="15"/>
      <c r="J752" s="15"/>
      <c r="K752" s="15"/>
      <c r="L752" s="15"/>
      <c r="M752" s="15"/>
      <c r="N752" s="37"/>
      <c r="O752" s="15"/>
      <c r="P752" s="40">
        <f>SUM(P753:P760)</f>
        <v>250</v>
      </c>
      <c r="Q752" s="80"/>
      <c r="R752" s="80">
        <v>250</v>
      </c>
      <c r="S752" s="80"/>
      <c r="T752" s="37"/>
    </row>
    <row r="753" s="1" customFormat="1" ht="67.5" spans="1:20">
      <c r="A753" s="26">
        <v>713</v>
      </c>
      <c r="B753" s="17" t="s">
        <v>3461</v>
      </c>
      <c r="C753" s="17" t="s">
        <v>3461</v>
      </c>
      <c r="D753" s="122" t="s">
        <v>3908</v>
      </c>
      <c r="E753" s="122" t="s">
        <v>3909</v>
      </c>
      <c r="F753" s="122" t="s">
        <v>3910</v>
      </c>
      <c r="G753" s="18" t="s">
        <v>3911</v>
      </c>
      <c r="H753" s="122" t="s">
        <v>3912</v>
      </c>
      <c r="I753" s="122" t="s">
        <v>38</v>
      </c>
      <c r="J753" s="224">
        <v>45017</v>
      </c>
      <c r="K753" s="224">
        <v>45261</v>
      </c>
      <c r="L753" s="122" t="s">
        <v>3913</v>
      </c>
      <c r="M753" s="122" t="s">
        <v>3909</v>
      </c>
      <c r="N753" s="121" t="s">
        <v>3914</v>
      </c>
      <c r="O753" s="122" t="s">
        <v>3915</v>
      </c>
      <c r="P753" s="225">
        <v>38</v>
      </c>
      <c r="Q753" s="80" t="s">
        <v>71</v>
      </c>
      <c r="R753" s="226">
        <v>38</v>
      </c>
      <c r="S753" s="226"/>
      <c r="T753" s="121" t="s">
        <v>3916</v>
      </c>
    </row>
    <row r="754" s="1" customFormat="1" ht="90" spans="1:20">
      <c r="A754" s="26">
        <v>714</v>
      </c>
      <c r="B754" s="17" t="s">
        <v>3461</v>
      </c>
      <c r="C754" s="17" t="s">
        <v>3461</v>
      </c>
      <c r="D754" s="122" t="s">
        <v>3917</v>
      </c>
      <c r="E754" s="122" t="s">
        <v>3918</v>
      </c>
      <c r="F754" s="122" t="s">
        <v>3919</v>
      </c>
      <c r="G754" s="18" t="s">
        <v>3920</v>
      </c>
      <c r="H754" s="122" t="s">
        <v>3921</v>
      </c>
      <c r="I754" s="122" t="s">
        <v>38</v>
      </c>
      <c r="J754" s="224">
        <v>45017</v>
      </c>
      <c r="K754" s="224">
        <v>45261</v>
      </c>
      <c r="L754" s="122" t="s">
        <v>3913</v>
      </c>
      <c r="M754" s="122" t="s">
        <v>3922</v>
      </c>
      <c r="N754" s="121" t="s">
        <v>3923</v>
      </c>
      <c r="O754" s="122" t="s">
        <v>3924</v>
      </c>
      <c r="P754" s="225">
        <v>40</v>
      </c>
      <c r="Q754" s="80" t="s">
        <v>71</v>
      </c>
      <c r="R754" s="226">
        <v>40</v>
      </c>
      <c r="S754" s="226"/>
      <c r="T754" s="121" t="s">
        <v>3925</v>
      </c>
    </row>
    <row r="755" s="1" customFormat="1" ht="33.75" spans="1:20">
      <c r="A755" s="26">
        <v>715</v>
      </c>
      <c r="B755" s="17" t="s">
        <v>3461</v>
      </c>
      <c r="C755" s="17" t="s">
        <v>3461</v>
      </c>
      <c r="D755" s="122" t="s">
        <v>3926</v>
      </c>
      <c r="E755" s="122" t="s">
        <v>3927</v>
      </c>
      <c r="F755" s="122" t="s">
        <v>3928</v>
      </c>
      <c r="G755" s="18" t="s">
        <v>3929</v>
      </c>
      <c r="H755" s="122" t="s">
        <v>3930</v>
      </c>
      <c r="I755" s="122" t="s">
        <v>38</v>
      </c>
      <c r="J755" s="224">
        <v>45017</v>
      </c>
      <c r="K755" s="224">
        <v>45261</v>
      </c>
      <c r="L755" s="122" t="s">
        <v>3913</v>
      </c>
      <c r="M755" s="122" t="s">
        <v>3927</v>
      </c>
      <c r="N755" s="121" t="s">
        <v>3931</v>
      </c>
      <c r="O755" s="122" t="s">
        <v>3932</v>
      </c>
      <c r="P755" s="225">
        <v>60</v>
      </c>
      <c r="Q755" s="80" t="s">
        <v>71</v>
      </c>
      <c r="R755" s="226">
        <v>60</v>
      </c>
      <c r="S755" s="226"/>
      <c r="T755" s="121" t="s">
        <v>3933</v>
      </c>
    </row>
    <row r="756" s="1" customFormat="1" ht="45" spans="1:20">
      <c r="A756" s="26">
        <v>716</v>
      </c>
      <c r="B756" s="17" t="s">
        <v>3461</v>
      </c>
      <c r="C756" s="17" t="s">
        <v>3461</v>
      </c>
      <c r="D756" s="122" t="s">
        <v>3926</v>
      </c>
      <c r="E756" s="122" t="s">
        <v>3934</v>
      </c>
      <c r="F756" s="122" t="s">
        <v>3935</v>
      </c>
      <c r="G756" s="18" t="s">
        <v>3936</v>
      </c>
      <c r="H756" s="122" t="s">
        <v>3937</v>
      </c>
      <c r="I756" s="122" t="s">
        <v>38</v>
      </c>
      <c r="J756" s="224">
        <v>45017</v>
      </c>
      <c r="K756" s="224">
        <v>45261</v>
      </c>
      <c r="L756" s="122" t="s">
        <v>3913</v>
      </c>
      <c r="M756" s="122" t="s">
        <v>3934</v>
      </c>
      <c r="N756" s="121" t="s">
        <v>3938</v>
      </c>
      <c r="O756" s="122" t="s">
        <v>3939</v>
      </c>
      <c r="P756" s="225">
        <v>30</v>
      </c>
      <c r="Q756" s="80" t="s">
        <v>71</v>
      </c>
      <c r="R756" s="226">
        <v>30</v>
      </c>
      <c r="S756" s="226"/>
      <c r="T756" s="121" t="s">
        <v>3933</v>
      </c>
    </row>
    <row r="757" s="1" customFormat="1" ht="90" spans="1:20">
      <c r="A757" s="26">
        <v>717</v>
      </c>
      <c r="B757" s="17" t="s">
        <v>3461</v>
      </c>
      <c r="C757" s="17" t="s">
        <v>3461</v>
      </c>
      <c r="D757" s="17" t="s">
        <v>3940</v>
      </c>
      <c r="E757" s="17" t="s">
        <v>3918</v>
      </c>
      <c r="F757" s="17" t="s">
        <v>3941</v>
      </c>
      <c r="G757" s="18" t="s">
        <v>3942</v>
      </c>
      <c r="H757" s="17" t="s">
        <v>3943</v>
      </c>
      <c r="I757" s="17" t="s">
        <v>282</v>
      </c>
      <c r="J757" s="224">
        <v>45017</v>
      </c>
      <c r="K757" s="224">
        <v>45261</v>
      </c>
      <c r="L757" s="122" t="s">
        <v>3913</v>
      </c>
      <c r="M757" s="17" t="s">
        <v>3922</v>
      </c>
      <c r="N757" s="65" t="s">
        <v>3944</v>
      </c>
      <c r="O757" s="17" t="s">
        <v>3945</v>
      </c>
      <c r="P757" s="66">
        <v>20</v>
      </c>
      <c r="Q757" s="80" t="s">
        <v>71</v>
      </c>
      <c r="R757" s="93">
        <v>20</v>
      </c>
      <c r="S757" s="93"/>
      <c r="T757" s="65" t="s">
        <v>3946</v>
      </c>
    </row>
    <row r="758" s="1" customFormat="1" ht="33.75" spans="1:20">
      <c r="A758" s="26">
        <v>718</v>
      </c>
      <c r="B758" s="17" t="s">
        <v>3461</v>
      </c>
      <c r="C758" s="17" t="s">
        <v>3461</v>
      </c>
      <c r="D758" s="17" t="s">
        <v>3947</v>
      </c>
      <c r="E758" s="17" t="s">
        <v>3909</v>
      </c>
      <c r="F758" s="17" t="s">
        <v>3948</v>
      </c>
      <c r="G758" s="18" t="s">
        <v>3949</v>
      </c>
      <c r="H758" s="17" t="s">
        <v>3950</v>
      </c>
      <c r="I758" s="17" t="s">
        <v>38</v>
      </c>
      <c r="J758" s="224">
        <v>45017</v>
      </c>
      <c r="K758" s="224">
        <v>45261</v>
      </c>
      <c r="L758" s="122" t="s">
        <v>3913</v>
      </c>
      <c r="M758" s="122" t="s">
        <v>3909</v>
      </c>
      <c r="N758" s="65" t="s">
        <v>3951</v>
      </c>
      <c r="O758" s="17" t="s">
        <v>3952</v>
      </c>
      <c r="P758" s="66">
        <v>20</v>
      </c>
      <c r="Q758" s="80" t="s">
        <v>71</v>
      </c>
      <c r="R758" s="93">
        <v>20</v>
      </c>
      <c r="S758" s="93"/>
      <c r="T758" s="65" t="s">
        <v>3953</v>
      </c>
    </row>
    <row r="759" s="1" customFormat="1" ht="33.75" spans="1:20">
      <c r="A759" s="26">
        <v>719</v>
      </c>
      <c r="B759" s="17" t="s">
        <v>3461</v>
      </c>
      <c r="C759" s="17" t="s">
        <v>3461</v>
      </c>
      <c r="D759" s="122" t="s">
        <v>3954</v>
      </c>
      <c r="E759" s="17" t="s">
        <v>3955</v>
      </c>
      <c r="F759" s="17" t="s">
        <v>3956</v>
      </c>
      <c r="G759" s="18" t="s">
        <v>3957</v>
      </c>
      <c r="H759" s="17" t="s">
        <v>3958</v>
      </c>
      <c r="I759" s="17" t="s">
        <v>38</v>
      </c>
      <c r="J759" s="224">
        <v>45017</v>
      </c>
      <c r="K759" s="224">
        <v>45261</v>
      </c>
      <c r="L759" s="122" t="s">
        <v>3913</v>
      </c>
      <c r="M759" s="17" t="s">
        <v>3959</v>
      </c>
      <c r="N759" s="65" t="s">
        <v>3960</v>
      </c>
      <c r="O759" s="17" t="s">
        <v>3961</v>
      </c>
      <c r="P759" s="66">
        <v>25</v>
      </c>
      <c r="Q759" s="80" t="s">
        <v>71</v>
      </c>
      <c r="R759" s="93">
        <v>25</v>
      </c>
      <c r="S759" s="93"/>
      <c r="T759" s="65" t="s">
        <v>3962</v>
      </c>
    </row>
    <row r="760" s="1" customFormat="1" ht="33.75" spans="1:20">
      <c r="A760" s="26">
        <v>720</v>
      </c>
      <c r="B760" s="17" t="s">
        <v>3461</v>
      </c>
      <c r="C760" s="17" t="s">
        <v>3461</v>
      </c>
      <c r="D760" s="17" t="s">
        <v>3940</v>
      </c>
      <c r="E760" s="17" t="s">
        <v>3927</v>
      </c>
      <c r="F760" s="17" t="s">
        <v>3963</v>
      </c>
      <c r="G760" s="18" t="s">
        <v>3964</v>
      </c>
      <c r="H760" s="17" t="s">
        <v>3965</v>
      </c>
      <c r="I760" s="17" t="s">
        <v>38</v>
      </c>
      <c r="J760" s="224">
        <v>45017</v>
      </c>
      <c r="K760" s="224">
        <v>45261</v>
      </c>
      <c r="L760" s="122" t="s">
        <v>3913</v>
      </c>
      <c r="M760" s="17" t="s">
        <v>3927</v>
      </c>
      <c r="N760" s="65" t="s">
        <v>3966</v>
      </c>
      <c r="O760" s="17" t="s">
        <v>3967</v>
      </c>
      <c r="P760" s="66">
        <v>17</v>
      </c>
      <c r="Q760" s="80" t="s">
        <v>71</v>
      </c>
      <c r="R760" s="93">
        <v>17</v>
      </c>
      <c r="S760" s="93"/>
      <c r="T760" s="65" t="s">
        <v>3968</v>
      </c>
    </row>
    <row r="761" s="1" customFormat="1" ht="11.25" spans="1:20">
      <c r="A761" s="26"/>
      <c r="B761" s="15" t="s">
        <v>3969</v>
      </c>
      <c r="C761" s="15"/>
      <c r="D761" s="15"/>
      <c r="E761" s="15"/>
      <c r="F761" s="15"/>
      <c r="G761" s="26"/>
      <c r="H761" s="15"/>
      <c r="I761" s="15"/>
      <c r="J761" s="15"/>
      <c r="K761" s="15"/>
      <c r="L761" s="15"/>
      <c r="M761" s="15"/>
      <c r="N761" s="37"/>
      <c r="O761" s="15"/>
      <c r="P761" s="38">
        <f>SUM(P762)</f>
        <v>279.66</v>
      </c>
      <c r="Q761" s="80"/>
      <c r="R761" s="30">
        <v>279.66</v>
      </c>
      <c r="S761" s="30"/>
      <c r="T761" s="37"/>
    </row>
    <row r="762" s="1" customFormat="1" ht="33.75" spans="1:20">
      <c r="A762" s="26">
        <v>721</v>
      </c>
      <c r="B762" s="17" t="s">
        <v>3461</v>
      </c>
      <c r="C762" s="17" t="s">
        <v>3461</v>
      </c>
      <c r="D762" s="17" t="s">
        <v>3970</v>
      </c>
      <c r="E762" s="17" t="s">
        <v>3971</v>
      </c>
      <c r="F762" s="17" t="s">
        <v>3971</v>
      </c>
      <c r="G762" s="18" t="s">
        <v>3972</v>
      </c>
      <c r="H762" s="17" t="s">
        <v>3973</v>
      </c>
      <c r="I762" s="17" t="s">
        <v>38</v>
      </c>
      <c r="J762" s="224">
        <v>44927</v>
      </c>
      <c r="K762" s="224">
        <v>45261</v>
      </c>
      <c r="L762" s="17" t="s">
        <v>3913</v>
      </c>
      <c r="M762" s="17" t="s">
        <v>3913</v>
      </c>
      <c r="N762" s="65" t="s">
        <v>3974</v>
      </c>
      <c r="O762" s="17" t="s">
        <v>3975</v>
      </c>
      <c r="P762" s="71">
        <v>279.66</v>
      </c>
      <c r="Q762" s="80" t="s">
        <v>42</v>
      </c>
      <c r="R762" s="93">
        <v>279.66</v>
      </c>
      <c r="S762" s="93"/>
      <c r="T762" s="65" t="s">
        <v>3976</v>
      </c>
    </row>
  </sheetData>
  <mergeCells count="26">
    <mergeCell ref="A2:T2"/>
    <mergeCell ref="A3:E3"/>
    <mergeCell ref="M3:P3"/>
    <mergeCell ref="B4:D4"/>
    <mergeCell ref="J4:K4"/>
    <mergeCell ref="L4:M4"/>
    <mergeCell ref="P4:S4"/>
    <mergeCell ref="Q5:R5"/>
    <mergeCell ref="A4:A6"/>
    <mergeCell ref="B5:B6"/>
    <mergeCell ref="C5:C6"/>
    <mergeCell ref="D5:D6"/>
    <mergeCell ref="E4:E6"/>
    <mergeCell ref="F4:F6"/>
    <mergeCell ref="G4:G6"/>
    <mergeCell ref="H4:H6"/>
    <mergeCell ref="I4:I6"/>
    <mergeCell ref="J5:J6"/>
    <mergeCell ref="K5:K6"/>
    <mergeCell ref="L5:L6"/>
    <mergeCell ref="M5:M6"/>
    <mergeCell ref="N4:N6"/>
    <mergeCell ref="O4:O6"/>
    <mergeCell ref="P5:P6"/>
    <mergeCell ref="S5:S6"/>
    <mergeCell ref="T4:T6"/>
  </mergeCells>
  <printOptions horizontalCentered="1"/>
  <pageMargins left="0.236111111111111" right="0.236111111111111" top="0.865972222222222" bottom="0.708333333333333" header="0.511805555555556" footer="0.550694444444444"/>
  <pageSetup paperSize="8" scale="9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2022-11-12T08:50:00Z</dcterms:created>
  <dcterms:modified xsi:type="dcterms:W3CDTF">2023-09-12T10:01:19Z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4F8A8AAC897644A7A86F170450B7DF55_13</vt:lpwstr>
  </property>
  <property fmtid="{D5CDD505-2E9C-101B-9397-08002B2CF9AE}" pid="3" name="KSOProductBuildVer">
    <vt:lpwstr>2052-11.1.0.13703</vt:lpwstr>
  </property>
</Properties>
</file>