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新增债务限额" sheetId="1" r:id="rId1"/>
    <sheet name="预算收入调整" sheetId="2" r:id="rId2"/>
    <sheet name="预算支出调整" sheetId="3" r:id="rId3"/>
    <sheet name="基金收入调整" sheetId="4" r:id="rId4"/>
    <sheet name="基金支出调整" sheetId="5" r:id="rId5"/>
    <sheet name="债务限额、余额预计" sheetId="6" r:id="rId6"/>
    <sheet name="债务发行及还本付息预计" sheetId="7" r:id="rId7"/>
  </sheets>
  <definedNames>
    <definedName name="_xlnm.Print_Titles" localSheetId="3">'基金收入调整'!$2:$5</definedName>
  </definedNames>
  <calcPr fullCalcOnLoad="1"/>
</workbook>
</file>

<file path=xl/sharedStrings.xml><?xml version="1.0" encoding="utf-8"?>
<sst xmlns="http://schemas.openxmlformats.org/spreadsheetml/2006/main" count="164" uniqueCount="106">
  <si>
    <t>附表1</t>
  </si>
  <si>
    <t>2023年地方政府新增债务限额安排方案</t>
  </si>
  <si>
    <t>单位：万元</t>
  </si>
  <si>
    <t>序号</t>
  </si>
  <si>
    <t>项  目</t>
  </si>
  <si>
    <t>金  额</t>
  </si>
  <si>
    <t>备  注</t>
  </si>
  <si>
    <t>合  计</t>
  </si>
  <si>
    <t>国省干线、农村公路建设</t>
  </si>
  <si>
    <t>一般债券</t>
  </si>
  <si>
    <t>公路建设养护、危桥改造</t>
  </si>
  <si>
    <t>老旧小区改造</t>
  </si>
  <si>
    <t>小水库除险加固等</t>
  </si>
  <si>
    <t>城市基础设施建设</t>
  </si>
  <si>
    <t>道路安防工程建设</t>
  </si>
  <si>
    <t>雪亮工程及平安城市建设</t>
  </si>
  <si>
    <t>县级医院救治设备购置</t>
  </si>
  <si>
    <t>生态修复项目</t>
  </si>
  <si>
    <t>市政基础设施建设</t>
  </si>
  <si>
    <t>县域副中心建设</t>
  </si>
  <si>
    <t>消防队基础设施建设</t>
  </si>
  <si>
    <t>沿江健身步道建设</t>
  </si>
  <si>
    <t>生态环境保护</t>
  </si>
  <si>
    <t>教育基础设施建设</t>
  </si>
  <si>
    <t>国际农业发展基金贷款600万美元，分三年提取，2023年额度1200万元</t>
  </si>
  <si>
    <t>一般债券，外贷</t>
  </si>
  <si>
    <t>乡镇学前教育园舍提质扩容项目</t>
  </si>
  <si>
    <t>专项债券</t>
  </si>
  <si>
    <t>职业中专扩建项目</t>
  </si>
  <si>
    <t>农村人居环境综合整治建设项目</t>
  </si>
  <si>
    <t>农村生活垃圾转运站建设项目</t>
  </si>
  <si>
    <t>城市新型综合停车场项目</t>
  </si>
  <si>
    <t>乡村振兴示范区一期建设</t>
  </si>
  <si>
    <t>高新区科技产业园及配套基础设施建设项目</t>
  </si>
  <si>
    <t>附表2</t>
  </si>
  <si>
    <t>2023年一般公共预算收入调整方案（草案）</t>
  </si>
  <si>
    <t>预算数</t>
  </si>
  <si>
    <t>调整预算数</t>
  </si>
  <si>
    <t>变动</t>
  </si>
  <si>
    <t>一、一般公共预算地方收入</t>
  </si>
  <si>
    <t>二、上级补助收入</t>
  </si>
  <si>
    <t xml:space="preserve">    返回性收入</t>
  </si>
  <si>
    <t xml:space="preserve">    一般性转移支付收入</t>
  </si>
  <si>
    <t xml:space="preserve">    专项转移支付收入</t>
  </si>
  <si>
    <t>三、债务转贷收入</t>
  </si>
  <si>
    <t>四、调入资金</t>
  </si>
  <si>
    <t xml:space="preserve">    从政府性基金调入</t>
  </si>
  <si>
    <r>
      <t xml:space="preserve"> </t>
    </r>
    <r>
      <rPr>
        <sz val="12"/>
        <rFont val="宋体"/>
        <family val="0"/>
      </rPr>
      <t xml:space="preserve">   从其他资金调入</t>
    </r>
  </si>
  <si>
    <t>五、上年结转</t>
  </si>
  <si>
    <t>合计</t>
  </si>
  <si>
    <t>附表3</t>
  </si>
  <si>
    <t>2023年一般公共预算支出调整方案（草案）</t>
  </si>
  <si>
    <t>一、一般预算支出</t>
  </si>
  <si>
    <t>二、上年结转支出</t>
  </si>
  <si>
    <t>三、上解支出</t>
  </si>
  <si>
    <r>
      <t xml:space="preserve">    </t>
    </r>
    <r>
      <rPr>
        <sz val="12"/>
        <rFont val="宋体"/>
        <family val="0"/>
      </rPr>
      <t>1.上解省财政</t>
    </r>
  </si>
  <si>
    <r>
      <t xml:space="preserve">    </t>
    </r>
    <r>
      <rPr>
        <sz val="12"/>
        <rFont val="宋体"/>
        <family val="0"/>
      </rPr>
      <t>2.上解市财政</t>
    </r>
  </si>
  <si>
    <t>四、债务还本支出</t>
  </si>
  <si>
    <t>五、债务转贷支出</t>
  </si>
  <si>
    <t>六、调出资金</t>
  </si>
  <si>
    <t>七、结转下年</t>
  </si>
  <si>
    <t>附表4</t>
  </si>
  <si>
    <t>2023年政府性基金预算收入调整方案（草案）</t>
  </si>
  <si>
    <t>一、本年收入</t>
  </si>
  <si>
    <t xml:space="preserve">    国有土地使用权出让金收入</t>
  </si>
  <si>
    <t xml:space="preserve">    城市基础设施配套费收入</t>
  </si>
  <si>
    <t xml:space="preserve">    污水处理费收入</t>
  </si>
  <si>
    <t>三、地方政府专项债务转贷收入</t>
  </si>
  <si>
    <r>
      <t xml:space="preserve"> </t>
    </r>
    <r>
      <rPr>
        <sz val="12"/>
        <rFont val="宋体"/>
        <family val="0"/>
      </rPr>
      <t xml:space="preserve">   新增专项债券收入</t>
    </r>
  </si>
  <si>
    <t>四、上年结余</t>
  </si>
  <si>
    <t>附表5</t>
  </si>
  <si>
    <t>2023年政府性基金预算支出调整方案（草案）</t>
  </si>
  <si>
    <t>一、本年支出</t>
  </si>
  <si>
    <t xml:space="preserve">    文化旅游体育与传媒支出</t>
  </si>
  <si>
    <t xml:space="preserve">    社会保障和就业支出</t>
  </si>
  <si>
    <t xml:space="preserve">    城乡社区支出</t>
  </si>
  <si>
    <t xml:space="preserve">      其中：国有土地使用权出让金支出</t>
  </si>
  <si>
    <t xml:space="preserve">    农林水支出</t>
  </si>
  <si>
    <t xml:space="preserve">    其他支出</t>
  </si>
  <si>
    <t xml:space="preserve">      其中：其他政府性基金及对应专项债务收入安排的支出</t>
  </si>
  <si>
    <t>二、上解支出</t>
  </si>
  <si>
    <t>三、调出资金</t>
  </si>
  <si>
    <t>四、结转下年</t>
  </si>
  <si>
    <t>附表6</t>
  </si>
  <si>
    <t>2023年底地方政府债务限额、余额预计情况表</t>
  </si>
  <si>
    <t>单位：亿元</t>
  </si>
  <si>
    <t>债务限额</t>
  </si>
  <si>
    <t>一般债务</t>
  </si>
  <si>
    <t>专项债务</t>
  </si>
  <si>
    <t>附表7</t>
  </si>
  <si>
    <t>2023年地方政府债务发行及还本付息预计情况表</t>
  </si>
  <si>
    <t>金额</t>
  </si>
  <si>
    <t>一、2022年末地方政府债务余额决算数</t>
  </si>
  <si>
    <t xml:space="preserve">  一般债务</t>
  </si>
  <si>
    <t xml:space="preserve">  专项债务</t>
  </si>
  <si>
    <t>二、2022年地方政府债务限额</t>
  </si>
  <si>
    <t>三、2023年地方政府债务发行预计数</t>
  </si>
  <si>
    <t xml:space="preserve">  新增一般债券</t>
  </si>
  <si>
    <t xml:space="preserve">  再融资一般债券</t>
  </si>
  <si>
    <t xml:space="preserve">  新增专项债券</t>
  </si>
  <si>
    <t xml:space="preserve">  再融资专项债券</t>
  </si>
  <si>
    <t xml:space="preserve">  国际金融组织和外国政府贷款</t>
  </si>
  <si>
    <t>四、2023年地方政府债务还本预计数</t>
  </si>
  <si>
    <t>五、2023年地方政府债务付息预计数</t>
  </si>
  <si>
    <t>六、2023年末地方政府债务余额预计数</t>
  </si>
  <si>
    <t>七、2023年地方政府债务限额预计数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</si>
</sst>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4" fillId="0" borderId="10" xfId="68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8" xfId="63"/>
    <cellStyle name="常规 158 2" xfId="64"/>
    <cellStyle name="常规 2" xfId="65"/>
    <cellStyle name="常规 2 10" xfId="66"/>
    <cellStyle name="常规 3" xfId="67"/>
    <cellStyle name="常规_09年预算调整支出明细表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3">
      <selection activeCell="D33" sqref="D33"/>
    </sheetView>
  </sheetViews>
  <sheetFormatPr defaultColWidth="9.00390625" defaultRowHeight="14.25"/>
  <cols>
    <col min="1" max="1" width="7.00390625" style="7" customWidth="1"/>
    <col min="2" max="2" width="33.50390625" style="0" customWidth="1"/>
    <col min="3" max="3" width="23.625" style="0" customWidth="1"/>
    <col min="4" max="4" width="15.25390625" style="0" customWidth="1"/>
  </cols>
  <sheetData>
    <row r="1" ht="18.75" customHeight="1">
      <c r="A1" s="23" t="s">
        <v>0</v>
      </c>
    </row>
    <row r="2" spans="1:4" ht="30" customHeight="1">
      <c r="A2" s="1" t="s">
        <v>1</v>
      </c>
      <c r="B2" s="1"/>
      <c r="C2" s="1"/>
      <c r="D2" s="1"/>
    </row>
    <row r="3" spans="1:4" s="21" customFormat="1" ht="27" customHeight="1">
      <c r="A3" s="22"/>
      <c r="D3" s="24" t="s">
        <v>2</v>
      </c>
    </row>
    <row r="4" spans="1:4" s="22" customFormat="1" ht="19.5" customHeight="1">
      <c r="A4" s="25" t="s">
        <v>3</v>
      </c>
      <c r="B4" s="25" t="s">
        <v>4</v>
      </c>
      <c r="C4" s="25" t="s">
        <v>5</v>
      </c>
      <c r="D4" s="25" t="s">
        <v>6</v>
      </c>
    </row>
    <row r="5" spans="1:4" s="21" customFormat="1" ht="19.5" customHeight="1">
      <c r="A5" s="26"/>
      <c r="B5" s="26" t="s">
        <v>7</v>
      </c>
      <c r="C5" s="26">
        <f>SUM(C6:C28)</f>
        <v>68660</v>
      </c>
      <c r="D5" s="27"/>
    </row>
    <row r="6" spans="1:4" s="21" customFormat="1" ht="19.5" customHeight="1">
      <c r="A6" s="26">
        <v>1</v>
      </c>
      <c r="B6" s="28" t="s">
        <v>8</v>
      </c>
      <c r="C6" s="29">
        <v>6450.5</v>
      </c>
      <c r="D6" s="27" t="s">
        <v>9</v>
      </c>
    </row>
    <row r="7" spans="1:4" s="21" customFormat="1" ht="19.5" customHeight="1">
      <c r="A7" s="26">
        <v>2</v>
      </c>
      <c r="B7" s="28" t="s">
        <v>10</v>
      </c>
      <c r="C7" s="29">
        <v>2658</v>
      </c>
      <c r="D7" s="27" t="s">
        <v>9</v>
      </c>
    </row>
    <row r="8" spans="1:4" s="21" customFormat="1" ht="19.5" customHeight="1">
      <c r="A8" s="26">
        <v>3</v>
      </c>
      <c r="B8" s="28" t="s">
        <v>11</v>
      </c>
      <c r="C8" s="29">
        <v>4000</v>
      </c>
      <c r="D8" s="27" t="s">
        <v>9</v>
      </c>
    </row>
    <row r="9" spans="1:4" s="21" customFormat="1" ht="19.5" customHeight="1">
      <c r="A9" s="26">
        <v>4</v>
      </c>
      <c r="B9" s="30" t="s">
        <v>12</v>
      </c>
      <c r="C9" s="31">
        <v>3820</v>
      </c>
      <c r="D9" s="27" t="s">
        <v>9</v>
      </c>
    </row>
    <row r="10" spans="1:4" s="21" customFormat="1" ht="19.5" customHeight="1">
      <c r="A10" s="26">
        <v>5</v>
      </c>
      <c r="B10" s="32" t="s">
        <v>13</v>
      </c>
      <c r="C10" s="31">
        <v>1280</v>
      </c>
      <c r="D10" s="27" t="s">
        <v>9</v>
      </c>
    </row>
    <row r="11" spans="1:4" s="21" customFormat="1" ht="19.5" customHeight="1">
      <c r="A11" s="26">
        <v>6</v>
      </c>
      <c r="B11" s="28" t="s">
        <v>14</v>
      </c>
      <c r="C11" s="29">
        <v>1103</v>
      </c>
      <c r="D11" s="27" t="s">
        <v>9</v>
      </c>
    </row>
    <row r="12" spans="1:4" s="21" customFormat="1" ht="19.5" customHeight="1">
      <c r="A12" s="26">
        <v>7</v>
      </c>
      <c r="B12" s="30" t="s">
        <v>15</v>
      </c>
      <c r="C12" s="31">
        <v>1000</v>
      </c>
      <c r="D12" s="27" t="s">
        <v>9</v>
      </c>
    </row>
    <row r="13" spans="1:4" s="21" customFormat="1" ht="19.5" customHeight="1">
      <c r="A13" s="26">
        <v>8</v>
      </c>
      <c r="B13" s="28" t="s">
        <v>16</v>
      </c>
      <c r="C13" s="29">
        <v>560</v>
      </c>
      <c r="D13" s="27" t="s">
        <v>9</v>
      </c>
    </row>
    <row r="14" spans="1:4" s="21" customFormat="1" ht="19.5" customHeight="1">
      <c r="A14" s="26">
        <v>9</v>
      </c>
      <c r="B14" s="33" t="s">
        <v>17</v>
      </c>
      <c r="C14" s="29">
        <v>461.5</v>
      </c>
      <c r="D14" s="27" t="s">
        <v>9</v>
      </c>
    </row>
    <row r="15" spans="1:4" s="21" customFormat="1" ht="19.5" customHeight="1">
      <c r="A15" s="26">
        <v>10</v>
      </c>
      <c r="B15" s="33" t="s">
        <v>18</v>
      </c>
      <c r="C15" s="29">
        <v>300</v>
      </c>
      <c r="D15" s="27" t="s">
        <v>9</v>
      </c>
    </row>
    <row r="16" spans="1:4" s="21" customFormat="1" ht="19.5" customHeight="1">
      <c r="A16" s="26">
        <v>11</v>
      </c>
      <c r="B16" s="33" t="s">
        <v>19</v>
      </c>
      <c r="C16" s="29">
        <v>224</v>
      </c>
      <c r="D16" s="27" t="s">
        <v>9</v>
      </c>
    </row>
    <row r="17" spans="1:4" s="21" customFormat="1" ht="19.5" customHeight="1">
      <c r="A17" s="26">
        <v>12</v>
      </c>
      <c r="B17" s="28" t="s">
        <v>20</v>
      </c>
      <c r="C17" s="29">
        <v>200</v>
      </c>
      <c r="D17" s="27" t="s">
        <v>9</v>
      </c>
    </row>
    <row r="18" spans="1:4" s="21" customFormat="1" ht="19.5" customHeight="1">
      <c r="A18" s="26">
        <v>13</v>
      </c>
      <c r="B18" s="28" t="s">
        <v>21</v>
      </c>
      <c r="C18" s="29">
        <v>200</v>
      </c>
      <c r="D18" s="27" t="s">
        <v>9</v>
      </c>
    </row>
    <row r="19" spans="1:4" s="21" customFormat="1" ht="19.5" customHeight="1">
      <c r="A19" s="26">
        <v>14</v>
      </c>
      <c r="B19" s="33" t="s">
        <v>22</v>
      </c>
      <c r="C19" s="29">
        <v>200</v>
      </c>
      <c r="D19" s="27" t="s">
        <v>9</v>
      </c>
    </row>
    <row r="20" spans="1:4" s="21" customFormat="1" ht="19.5" customHeight="1">
      <c r="A20" s="26">
        <v>15</v>
      </c>
      <c r="B20" s="33" t="s">
        <v>23</v>
      </c>
      <c r="C20" s="29">
        <v>103</v>
      </c>
      <c r="D20" s="27" t="s">
        <v>9</v>
      </c>
    </row>
    <row r="21" spans="1:4" s="21" customFormat="1" ht="25.5" customHeight="1">
      <c r="A21" s="26">
        <v>16</v>
      </c>
      <c r="B21" s="34" t="s">
        <v>24</v>
      </c>
      <c r="C21" s="29">
        <v>1200</v>
      </c>
      <c r="D21" s="27" t="s">
        <v>25</v>
      </c>
    </row>
    <row r="22" spans="1:4" s="21" customFormat="1" ht="21" customHeight="1">
      <c r="A22" s="26">
        <v>17</v>
      </c>
      <c r="B22" s="34" t="s">
        <v>26</v>
      </c>
      <c r="C22" s="29">
        <v>6000</v>
      </c>
      <c r="D22" s="27" t="s">
        <v>27</v>
      </c>
    </row>
    <row r="23" spans="1:4" s="21" customFormat="1" ht="21" customHeight="1">
      <c r="A23" s="26">
        <v>18</v>
      </c>
      <c r="B23" s="34" t="s">
        <v>28</v>
      </c>
      <c r="C23" s="29">
        <v>9000</v>
      </c>
      <c r="D23" s="27" t="s">
        <v>27</v>
      </c>
    </row>
    <row r="24" spans="1:4" s="21" customFormat="1" ht="21" customHeight="1">
      <c r="A24" s="26">
        <v>19</v>
      </c>
      <c r="B24" s="35" t="s">
        <v>29</v>
      </c>
      <c r="C24" s="36">
        <v>4000</v>
      </c>
      <c r="D24" s="27" t="s">
        <v>27</v>
      </c>
    </row>
    <row r="25" spans="1:4" s="21" customFormat="1" ht="21" customHeight="1">
      <c r="A25" s="26">
        <v>20</v>
      </c>
      <c r="B25" s="34" t="s">
        <v>30</v>
      </c>
      <c r="C25" s="29">
        <v>3900</v>
      </c>
      <c r="D25" s="27" t="s">
        <v>27</v>
      </c>
    </row>
    <row r="26" spans="1:4" s="21" customFormat="1" ht="21" customHeight="1">
      <c r="A26" s="26">
        <v>21</v>
      </c>
      <c r="B26" s="34" t="s">
        <v>31</v>
      </c>
      <c r="C26" s="29">
        <v>10000</v>
      </c>
      <c r="D26" s="27" t="s">
        <v>27</v>
      </c>
    </row>
    <row r="27" spans="1:4" s="21" customFormat="1" ht="21" customHeight="1">
      <c r="A27" s="26">
        <v>22</v>
      </c>
      <c r="B27" s="34" t="s">
        <v>32</v>
      </c>
      <c r="C27" s="29">
        <v>4000</v>
      </c>
      <c r="D27" s="27" t="s">
        <v>27</v>
      </c>
    </row>
    <row r="28" spans="1:4" s="21" customFormat="1" ht="21" customHeight="1">
      <c r="A28" s="26">
        <v>23</v>
      </c>
      <c r="B28" s="34" t="s">
        <v>33</v>
      </c>
      <c r="C28" s="29">
        <v>8000</v>
      </c>
      <c r="D28" s="27" t="s">
        <v>27</v>
      </c>
    </row>
    <row r="29" s="21" customFormat="1" ht="12">
      <c r="A29" s="22"/>
    </row>
  </sheetData>
  <sheetProtection/>
  <mergeCells count="1">
    <mergeCell ref="A2:D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4">
      <selection activeCell="G10" sqref="G10"/>
    </sheetView>
  </sheetViews>
  <sheetFormatPr defaultColWidth="9.00390625" defaultRowHeight="14.25"/>
  <cols>
    <col min="1" max="1" width="24.875" style="16" customWidth="1"/>
    <col min="2" max="2" width="16.125" style="0" customWidth="1"/>
    <col min="3" max="3" width="18.125" style="0" customWidth="1"/>
    <col min="4" max="4" width="18.50390625" style="0" customWidth="1"/>
  </cols>
  <sheetData>
    <row r="1" ht="24" customHeight="1">
      <c r="A1" s="17" t="s">
        <v>34</v>
      </c>
    </row>
    <row r="2" spans="1:4" s="6" customFormat="1" ht="33" customHeight="1">
      <c r="A2" s="1" t="s">
        <v>35</v>
      </c>
      <c r="B2" s="1"/>
      <c r="C2" s="1"/>
      <c r="D2" s="1"/>
    </row>
    <row r="3" ht="21.75" customHeight="1">
      <c r="D3" s="13" t="s">
        <v>2</v>
      </c>
    </row>
    <row r="4" spans="1:4" s="7" customFormat="1" ht="30.75" customHeight="1">
      <c r="A4" s="3" t="s">
        <v>4</v>
      </c>
      <c r="B4" s="3" t="s">
        <v>36</v>
      </c>
      <c r="C4" s="3" t="s">
        <v>37</v>
      </c>
      <c r="D4" s="3" t="s">
        <v>38</v>
      </c>
    </row>
    <row r="5" spans="1:4" s="7" customFormat="1" ht="30.75" customHeight="1">
      <c r="A5" s="18" t="s">
        <v>39</v>
      </c>
      <c r="B5" s="10">
        <v>126629</v>
      </c>
      <c r="C5" s="10">
        <v>126629</v>
      </c>
      <c r="D5" s="10"/>
    </row>
    <row r="6" spans="1:4" s="7" customFormat="1" ht="30.75" customHeight="1">
      <c r="A6" s="18" t="s">
        <v>40</v>
      </c>
      <c r="B6" s="10">
        <f>B7+B8+B9</f>
        <v>540000</v>
      </c>
      <c r="C6" s="10">
        <f>C7+C8+C9</f>
        <v>575000</v>
      </c>
      <c r="D6" s="10">
        <f>D7+D8+D9</f>
        <v>35000</v>
      </c>
    </row>
    <row r="7" spans="1:4" s="7" customFormat="1" ht="30.75" customHeight="1">
      <c r="A7" s="18" t="s">
        <v>41</v>
      </c>
      <c r="B7" s="10">
        <v>10077</v>
      </c>
      <c r="C7" s="10">
        <v>10834</v>
      </c>
      <c r="D7" s="10"/>
    </row>
    <row r="8" spans="1:4" s="7" customFormat="1" ht="30.75" customHeight="1">
      <c r="A8" s="18" t="s">
        <v>42</v>
      </c>
      <c r="B8" s="10">
        <v>484923</v>
      </c>
      <c r="C8" s="10">
        <v>519166</v>
      </c>
      <c r="D8" s="10">
        <v>35000</v>
      </c>
    </row>
    <row r="9" spans="1:4" s="7" customFormat="1" ht="30.75" customHeight="1">
      <c r="A9" s="18" t="s">
        <v>43</v>
      </c>
      <c r="B9" s="10">
        <v>45000</v>
      </c>
      <c r="C9" s="10">
        <v>45000</v>
      </c>
      <c r="D9" s="10"/>
    </row>
    <row r="10" spans="1:4" s="7" customFormat="1" ht="30.75" customHeight="1">
      <c r="A10" s="18" t="s">
        <v>44</v>
      </c>
      <c r="B10" s="10">
        <v>20728</v>
      </c>
      <c r="C10" s="10">
        <v>44488</v>
      </c>
      <c r="D10" s="10">
        <f>C10-B10</f>
        <v>23760</v>
      </c>
    </row>
    <row r="11" spans="1:4" s="7" customFormat="1" ht="30.75" customHeight="1">
      <c r="A11" s="18" t="s">
        <v>45</v>
      </c>
      <c r="B11" s="10">
        <f>B12+B13</f>
        <v>52000</v>
      </c>
      <c r="C11" s="10">
        <f>C12+C13</f>
        <v>52000</v>
      </c>
      <c r="D11" s="10"/>
    </row>
    <row r="12" spans="1:4" s="7" customFormat="1" ht="30.75" customHeight="1">
      <c r="A12" s="18" t="s">
        <v>46</v>
      </c>
      <c r="B12" s="10">
        <v>52000</v>
      </c>
      <c r="C12" s="10">
        <v>42000</v>
      </c>
      <c r="D12" s="10">
        <f>C12-B12</f>
        <v>-10000</v>
      </c>
    </row>
    <row r="13" spans="1:4" s="7" customFormat="1" ht="30.75" customHeight="1">
      <c r="A13" s="19" t="s">
        <v>47</v>
      </c>
      <c r="B13" s="10"/>
      <c r="C13" s="10">
        <v>10000</v>
      </c>
      <c r="D13" s="10">
        <f>C13-B13</f>
        <v>10000</v>
      </c>
    </row>
    <row r="14" spans="1:4" s="7" customFormat="1" ht="30.75" customHeight="1">
      <c r="A14" s="18" t="s">
        <v>48</v>
      </c>
      <c r="B14" s="10">
        <v>69668</v>
      </c>
      <c r="C14" s="10">
        <v>69668</v>
      </c>
      <c r="D14" s="10"/>
    </row>
    <row r="15" spans="1:4" s="7" customFormat="1" ht="30.75" customHeight="1">
      <c r="A15" s="20" t="s">
        <v>49</v>
      </c>
      <c r="B15" s="10">
        <f>B5+B6+B10+B11+B14</f>
        <v>809025</v>
      </c>
      <c r="C15" s="10">
        <f>C5+C6+C10+C11+C14</f>
        <v>867785</v>
      </c>
      <c r="D15" s="10">
        <f>D5+D6+D10+D11+D14</f>
        <v>58760</v>
      </c>
    </row>
  </sheetData>
  <sheetProtection/>
  <mergeCells count="1">
    <mergeCell ref="A2:D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7">
      <selection activeCell="B25" sqref="B25"/>
    </sheetView>
  </sheetViews>
  <sheetFormatPr defaultColWidth="9.00390625" defaultRowHeight="14.25"/>
  <cols>
    <col min="1" max="1" width="26.875" style="0" customWidth="1"/>
    <col min="2" max="2" width="14.00390625" style="0" customWidth="1"/>
    <col min="3" max="3" width="18.125" style="0" customWidth="1"/>
    <col min="4" max="4" width="17.375" style="0" customWidth="1"/>
  </cols>
  <sheetData>
    <row r="1" ht="24" customHeight="1">
      <c r="A1" s="12" t="s">
        <v>50</v>
      </c>
    </row>
    <row r="2" spans="1:4" ht="33" customHeight="1">
      <c r="A2" s="1" t="s">
        <v>51</v>
      </c>
      <c r="B2" s="1"/>
      <c r="C2" s="1"/>
      <c r="D2" s="1"/>
    </row>
    <row r="3" ht="27" customHeight="1">
      <c r="D3" s="13" t="s">
        <v>2</v>
      </c>
    </row>
    <row r="4" spans="1:4" ht="27" customHeight="1">
      <c r="A4" s="3" t="s">
        <v>4</v>
      </c>
      <c r="B4" s="3" t="s">
        <v>36</v>
      </c>
      <c r="C4" s="3" t="s">
        <v>37</v>
      </c>
      <c r="D4" s="3" t="s">
        <v>38</v>
      </c>
    </row>
    <row r="5" spans="1:4" ht="27" customHeight="1">
      <c r="A5" s="11" t="s">
        <v>52</v>
      </c>
      <c r="B5" s="5">
        <v>711459</v>
      </c>
      <c r="C5" s="11">
        <v>770219</v>
      </c>
      <c r="D5" s="5">
        <f>C5-B5</f>
        <v>58760</v>
      </c>
    </row>
    <row r="6" spans="1:4" ht="27" customHeight="1">
      <c r="A6" s="11" t="s">
        <v>53</v>
      </c>
      <c r="B6" s="5">
        <v>69668</v>
      </c>
      <c r="C6" s="5">
        <v>69668</v>
      </c>
      <c r="D6" s="5"/>
    </row>
    <row r="7" spans="1:4" ht="27" customHeight="1">
      <c r="A7" s="11" t="s">
        <v>54</v>
      </c>
      <c r="B7" s="5">
        <f>B8+B9</f>
        <v>7170</v>
      </c>
      <c r="C7" s="5">
        <f>C8+C9</f>
        <v>7170</v>
      </c>
      <c r="D7" s="5"/>
    </row>
    <row r="8" spans="1:4" ht="27" customHeight="1">
      <c r="A8" s="11" t="s">
        <v>55</v>
      </c>
      <c r="B8" s="5">
        <v>6787</v>
      </c>
      <c r="C8" s="5">
        <v>6787</v>
      </c>
      <c r="D8" s="5"/>
    </row>
    <row r="9" spans="1:4" ht="27" customHeight="1">
      <c r="A9" s="11" t="s">
        <v>56</v>
      </c>
      <c r="B9" s="5">
        <v>383</v>
      </c>
      <c r="C9" s="5">
        <v>383</v>
      </c>
      <c r="D9" s="5"/>
    </row>
    <row r="10" spans="1:4" ht="27" customHeight="1">
      <c r="A10" s="11" t="s">
        <v>57</v>
      </c>
      <c r="B10" s="5">
        <v>20728</v>
      </c>
      <c r="C10" s="5">
        <v>20728</v>
      </c>
      <c r="D10" s="5"/>
    </row>
    <row r="11" spans="1:4" ht="27" customHeight="1">
      <c r="A11" s="5" t="s">
        <v>58</v>
      </c>
      <c r="B11" s="5"/>
      <c r="C11" s="5"/>
      <c r="D11" s="5"/>
    </row>
    <row r="12" spans="1:4" ht="27" customHeight="1">
      <c r="A12" s="5" t="s">
        <v>59</v>
      </c>
      <c r="B12" s="5"/>
      <c r="C12" s="5"/>
      <c r="D12" s="5"/>
    </row>
    <row r="13" spans="1:4" ht="27" customHeight="1">
      <c r="A13" s="5" t="s">
        <v>60</v>
      </c>
      <c r="B13" s="5"/>
      <c r="C13" s="5"/>
      <c r="D13" s="5"/>
    </row>
    <row r="14" spans="1:4" ht="27" customHeight="1">
      <c r="A14" s="11"/>
      <c r="B14" s="5"/>
      <c r="C14" s="5"/>
      <c r="D14" s="5"/>
    </row>
    <row r="15" spans="1:4" ht="27" customHeight="1">
      <c r="A15" s="11"/>
      <c r="B15" s="5"/>
      <c r="C15" s="5"/>
      <c r="D15" s="5"/>
    </row>
    <row r="16" spans="1:4" ht="27" customHeight="1">
      <c r="A16" s="11" t="s">
        <v>49</v>
      </c>
      <c r="B16" s="5">
        <f>B5+B6+B10+B11+B15+B7</f>
        <v>809025</v>
      </c>
      <c r="C16" s="5">
        <f>C5+C6+C10+C11+C15+C7</f>
        <v>867785</v>
      </c>
      <c r="D16" s="5">
        <f>C16-B16</f>
        <v>58760</v>
      </c>
    </row>
  </sheetData>
  <sheetProtection/>
  <mergeCells count="1">
    <mergeCell ref="A2:D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7" sqref="H7"/>
    </sheetView>
  </sheetViews>
  <sheetFormatPr defaultColWidth="9.00390625" defaultRowHeight="14.25"/>
  <cols>
    <col min="1" max="1" width="31.125" style="0" customWidth="1"/>
    <col min="2" max="2" width="16.125" style="0" customWidth="1"/>
    <col min="3" max="3" width="18.125" style="0" customWidth="1"/>
    <col min="4" max="4" width="18.50390625" style="0" customWidth="1"/>
  </cols>
  <sheetData>
    <row r="1" ht="27" customHeight="1">
      <c r="A1" s="12" t="s">
        <v>61</v>
      </c>
    </row>
    <row r="2" spans="1:4" ht="30.75" customHeight="1">
      <c r="A2" s="1" t="s">
        <v>62</v>
      </c>
      <c r="B2" s="1"/>
      <c r="C2" s="1"/>
      <c r="D2" s="1"/>
    </row>
    <row r="3" ht="21.75" customHeight="1">
      <c r="D3" s="13" t="s">
        <v>2</v>
      </c>
    </row>
    <row r="4" spans="1:4" ht="27" customHeight="1">
      <c r="A4" s="3" t="s">
        <v>4</v>
      </c>
      <c r="B4" s="3" t="s">
        <v>36</v>
      </c>
      <c r="C4" s="3" t="s">
        <v>37</v>
      </c>
      <c r="D4" s="3" t="s">
        <v>38</v>
      </c>
    </row>
    <row r="5" spans="1:4" ht="27" customHeight="1">
      <c r="A5" s="11" t="s">
        <v>63</v>
      </c>
      <c r="B5" s="5">
        <f>B6+B7+B8</f>
        <v>122500</v>
      </c>
      <c r="C5" s="5">
        <f>C6+C7+C8</f>
        <v>122500</v>
      </c>
      <c r="D5" s="5"/>
    </row>
    <row r="6" spans="1:4" ht="27" customHeight="1">
      <c r="A6" s="11" t="s">
        <v>64</v>
      </c>
      <c r="B6" s="5">
        <v>120000</v>
      </c>
      <c r="C6" s="5">
        <v>120000</v>
      </c>
      <c r="D6" s="5"/>
    </row>
    <row r="7" spans="1:4" ht="27" customHeight="1">
      <c r="A7" s="11" t="s">
        <v>65</v>
      </c>
      <c r="B7" s="5">
        <v>1500</v>
      </c>
      <c r="C7" s="5">
        <v>1500</v>
      </c>
      <c r="D7" s="5"/>
    </row>
    <row r="8" spans="1:4" ht="27" customHeight="1">
      <c r="A8" s="11" t="s">
        <v>66</v>
      </c>
      <c r="B8" s="5">
        <v>1000</v>
      </c>
      <c r="C8" s="5">
        <v>1000</v>
      </c>
      <c r="D8" s="5"/>
    </row>
    <row r="9" spans="1:4" ht="27" customHeight="1">
      <c r="A9" s="11" t="s">
        <v>40</v>
      </c>
      <c r="B9" s="5">
        <v>4400</v>
      </c>
      <c r="C9" s="5">
        <v>4400</v>
      </c>
      <c r="D9" s="5"/>
    </row>
    <row r="10" spans="1:4" ht="27" customHeight="1">
      <c r="A10" s="11" t="s">
        <v>67</v>
      </c>
      <c r="B10" s="5"/>
      <c r="C10" s="5">
        <v>44900</v>
      </c>
      <c r="D10" s="5">
        <v>44900</v>
      </c>
    </row>
    <row r="11" spans="1:4" ht="27" customHeight="1">
      <c r="A11" s="11" t="s">
        <v>68</v>
      </c>
      <c r="B11" s="5"/>
      <c r="C11" s="5">
        <v>44900</v>
      </c>
      <c r="D11" s="5">
        <f>C11-B11</f>
        <v>44900</v>
      </c>
    </row>
    <row r="12" spans="1:4" ht="27" customHeight="1">
      <c r="A12" s="5" t="s">
        <v>69</v>
      </c>
      <c r="B12" s="5">
        <v>25369</v>
      </c>
      <c r="C12" s="5">
        <v>25369</v>
      </c>
      <c r="D12" s="5"/>
    </row>
    <row r="13" spans="1:4" ht="27" customHeight="1">
      <c r="A13" s="11"/>
      <c r="B13" s="5"/>
      <c r="C13" s="5"/>
      <c r="D13" s="5"/>
    </row>
    <row r="14" spans="1:4" ht="27" customHeight="1">
      <c r="A14" s="11" t="s">
        <v>49</v>
      </c>
      <c r="B14" s="5">
        <f>B5+B9+B10+B12</f>
        <v>152269</v>
      </c>
      <c r="C14" s="5">
        <f>C5+C9+C10+C12</f>
        <v>197169</v>
      </c>
      <c r="D14" s="5">
        <f>D5+D9+D10+D12</f>
        <v>44900</v>
      </c>
    </row>
  </sheetData>
  <sheetProtection/>
  <mergeCells count="1">
    <mergeCell ref="A2:D2"/>
  </mergeCells>
  <printOptions horizontalCentered="1"/>
  <pageMargins left="0.15694444444444444" right="0.15694444444444444" top="0.39305555555555555" bottom="0.66875" header="0.19652777777777777" footer="0.5902777777777778"/>
  <pageSetup fitToHeight="10" horizontalDpi="600" verticalDpi="600" orientation="portrait" paperSize="9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I13" sqref="I13"/>
    </sheetView>
  </sheetViews>
  <sheetFormatPr defaultColWidth="9.00390625" defaultRowHeight="14.25"/>
  <cols>
    <col min="1" max="1" width="31.125" style="0" customWidth="1"/>
    <col min="2" max="2" width="14.00390625" style="0" customWidth="1"/>
    <col min="3" max="3" width="15.875" style="0" customWidth="1"/>
    <col min="4" max="4" width="16.25390625" style="0" customWidth="1"/>
  </cols>
  <sheetData>
    <row r="1" ht="24" customHeight="1">
      <c r="A1" s="12" t="s">
        <v>70</v>
      </c>
    </row>
    <row r="2" spans="1:4" ht="28.5" customHeight="1">
      <c r="A2" s="1" t="s">
        <v>71</v>
      </c>
      <c r="B2" s="1"/>
      <c r="C2" s="1"/>
      <c r="D2" s="1"/>
    </row>
    <row r="3" ht="21.75" customHeight="1">
      <c r="D3" s="13" t="s">
        <v>2</v>
      </c>
    </row>
    <row r="4" spans="1:4" s="7" customFormat="1" ht="24" customHeight="1">
      <c r="A4" s="3" t="s">
        <v>4</v>
      </c>
      <c r="B4" s="3" t="s">
        <v>36</v>
      </c>
      <c r="C4" s="3" t="s">
        <v>37</v>
      </c>
      <c r="D4" s="3" t="s">
        <v>38</v>
      </c>
    </row>
    <row r="5" spans="1:4" ht="24" customHeight="1">
      <c r="A5" s="11" t="s">
        <v>72</v>
      </c>
      <c r="B5" s="5">
        <f>B6+B7+B8+B10+B11</f>
        <v>91879</v>
      </c>
      <c r="C5" s="5">
        <f>C6+C7+C8+C10+C11</f>
        <v>146779</v>
      </c>
      <c r="D5" s="5">
        <f>D6+D7+D8+D10+D11</f>
        <v>54900</v>
      </c>
    </row>
    <row r="6" spans="1:4" ht="24" customHeight="1">
      <c r="A6" s="11" t="s">
        <v>73</v>
      </c>
      <c r="B6" s="5"/>
      <c r="C6" s="5"/>
      <c r="D6" s="5"/>
    </row>
    <row r="7" spans="1:4" ht="24" customHeight="1">
      <c r="A7" s="11" t="s">
        <v>74</v>
      </c>
      <c r="B7" s="5">
        <v>2980</v>
      </c>
      <c r="C7" s="5">
        <v>2980</v>
      </c>
      <c r="D7" s="5"/>
    </row>
    <row r="8" spans="1:4" ht="24" customHeight="1">
      <c r="A8" s="11" t="s">
        <v>75</v>
      </c>
      <c r="B8" s="5">
        <v>70200</v>
      </c>
      <c r="C8" s="5">
        <v>80200</v>
      </c>
      <c r="D8" s="5">
        <f aca="true" t="shared" si="0" ref="D8:D18">C8-B8</f>
        <v>10000</v>
      </c>
    </row>
    <row r="9" spans="1:4" ht="32.25" customHeight="1">
      <c r="A9" s="14" t="s">
        <v>76</v>
      </c>
      <c r="B9" s="5">
        <v>68000</v>
      </c>
      <c r="C9" s="5">
        <v>78000</v>
      </c>
      <c r="D9" s="5">
        <v>10000</v>
      </c>
    </row>
    <row r="10" spans="1:4" ht="24" customHeight="1">
      <c r="A10" s="11" t="s">
        <v>77</v>
      </c>
      <c r="B10" s="5"/>
      <c r="C10" s="5"/>
      <c r="D10" s="5"/>
    </row>
    <row r="11" spans="1:4" ht="24" customHeight="1">
      <c r="A11" s="11" t="s">
        <v>78</v>
      </c>
      <c r="B11" s="5">
        <v>18699</v>
      </c>
      <c r="C11" s="5">
        <v>63599</v>
      </c>
      <c r="D11" s="5">
        <f t="shared" si="0"/>
        <v>44900</v>
      </c>
    </row>
    <row r="12" spans="1:4" ht="37.5" customHeight="1">
      <c r="A12" s="15" t="s">
        <v>79</v>
      </c>
      <c r="B12" s="5"/>
      <c r="C12" s="5">
        <v>44900</v>
      </c>
      <c r="D12" s="5">
        <f t="shared" si="0"/>
        <v>44900</v>
      </c>
    </row>
    <row r="13" spans="1:4" ht="24" customHeight="1">
      <c r="A13" s="11" t="s">
        <v>80</v>
      </c>
      <c r="B13" s="5">
        <v>70</v>
      </c>
      <c r="C13" s="5">
        <v>70</v>
      </c>
      <c r="D13" s="5"/>
    </row>
    <row r="14" spans="1:4" ht="24" customHeight="1">
      <c r="A14" s="11" t="s">
        <v>81</v>
      </c>
      <c r="B14" s="5">
        <v>52000</v>
      </c>
      <c r="C14" s="5">
        <v>42000</v>
      </c>
      <c r="D14" s="5">
        <f t="shared" si="0"/>
        <v>-10000</v>
      </c>
    </row>
    <row r="15" spans="1:4" ht="24" customHeight="1">
      <c r="A15" s="11" t="s">
        <v>82</v>
      </c>
      <c r="B15" s="5">
        <v>8320</v>
      </c>
      <c r="C15" s="5">
        <v>8320</v>
      </c>
      <c r="D15" s="5"/>
    </row>
    <row r="16" spans="1:4" ht="24" customHeight="1">
      <c r="A16" s="11"/>
      <c r="B16" s="5"/>
      <c r="C16" s="5"/>
      <c r="D16" s="5"/>
    </row>
    <row r="17" spans="1:4" ht="24" customHeight="1">
      <c r="A17" s="11"/>
      <c r="B17" s="5"/>
      <c r="C17" s="5"/>
      <c r="D17" s="5"/>
    </row>
    <row r="18" spans="1:4" ht="24" customHeight="1">
      <c r="A18" s="11" t="s">
        <v>49</v>
      </c>
      <c r="B18" s="5">
        <f>B5+B13+B14+B15</f>
        <v>152269</v>
      </c>
      <c r="C18" s="5">
        <f>C5+C13+C14+C15</f>
        <v>197169</v>
      </c>
      <c r="D18" s="5">
        <f t="shared" si="0"/>
        <v>44900</v>
      </c>
    </row>
  </sheetData>
  <sheetProtection/>
  <mergeCells count="1">
    <mergeCell ref="A2:D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3" sqref="F3"/>
    </sheetView>
  </sheetViews>
  <sheetFormatPr defaultColWidth="9.00390625" defaultRowHeight="14.25"/>
  <cols>
    <col min="1" max="1" width="12.75390625" style="0" customWidth="1"/>
    <col min="2" max="3" width="13.50390625" style="0" customWidth="1"/>
    <col min="4" max="4" width="11.625" style="0" customWidth="1"/>
    <col min="5" max="6" width="13.50390625" style="0" customWidth="1"/>
  </cols>
  <sheetData>
    <row r="1" ht="24.75" customHeight="1">
      <c r="A1" t="s">
        <v>83</v>
      </c>
    </row>
    <row r="2" spans="1:6" s="6" customFormat="1" ht="33" customHeight="1">
      <c r="A2" s="1" t="s">
        <v>84</v>
      </c>
      <c r="B2" s="1"/>
      <c r="C2" s="1"/>
      <c r="D2" s="1"/>
      <c r="E2" s="1"/>
      <c r="F2" s="1"/>
    </row>
    <row r="3" ht="21" customHeight="1">
      <c r="F3" s="2" t="s">
        <v>85</v>
      </c>
    </row>
    <row r="4" spans="1:6" ht="28.5" customHeight="1">
      <c r="A4" s="8" t="s">
        <v>86</v>
      </c>
      <c r="B4" s="9"/>
      <c r="C4" s="4"/>
      <c r="D4" s="8" t="s">
        <v>37</v>
      </c>
      <c r="E4" s="9"/>
      <c r="F4" s="4"/>
    </row>
    <row r="5" spans="1:6" s="7" customFormat="1" ht="28.5" customHeight="1">
      <c r="A5" s="10" t="s">
        <v>49</v>
      </c>
      <c r="B5" s="10" t="s">
        <v>87</v>
      </c>
      <c r="C5" s="10" t="s">
        <v>88</v>
      </c>
      <c r="D5" s="10" t="s">
        <v>49</v>
      </c>
      <c r="E5" s="10" t="s">
        <v>87</v>
      </c>
      <c r="F5" s="10" t="s">
        <v>88</v>
      </c>
    </row>
    <row r="6" spans="1:6" ht="28.5" customHeight="1">
      <c r="A6" s="11">
        <v>65.99</v>
      </c>
      <c r="B6" s="5">
        <v>37.73</v>
      </c>
      <c r="C6" s="5">
        <v>28.26</v>
      </c>
      <c r="D6" s="11">
        <v>65.99</v>
      </c>
      <c r="E6" s="5">
        <v>37.73</v>
      </c>
      <c r="F6" s="5">
        <v>28.26</v>
      </c>
    </row>
  </sheetData>
  <sheetProtection/>
  <mergeCells count="3">
    <mergeCell ref="A2:F2"/>
    <mergeCell ref="A4:C4"/>
    <mergeCell ref="D4:F4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20" sqref="A20"/>
    </sheetView>
  </sheetViews>
  <sheetFormatPr defaultColWidth="9.00390625" defaultRowHeight="14.25"/>
  <cols>
    <col min="1" max="1" width="59.125" style="0" customWidth="1"/>
    <col min="2" max="2" width="15.75390625" style="0" customWidth="1"/>
  </cols>
  <sheetData>
    <row r="1" ht="24" customHeight="1">
      <c r="A1" t="s">
        <v>89</v>
      </c>
    </row>
    <row r="2" spans="1:2" ht="28.5" customHeight="1">
      <c r="A2" s="1" t="s">
        <v>90</v>
      </c>
      <c r="B2" s="1"/>
    </row>
    <row r="3" ht="24" customHeight="1">
      <c r="B3" s="2" t="s">
        <v>85</v>
      </c>
    </row>
    <row r="4" spans="1:2" ht="24" customHeight="1">
      <c r="A4" s="3" t="s">
        <v>4</v>
      </c>
      <c r="B4" s="4" t="s">
        <v>91</v>
      </c>
    </row>
    <row r="5" spans="1:2" ht="24" customHeight="1">
      <c r="A5" s="5" t="s">
        <v>92</v>
      </c>
      <c r="B5" s="5">
        <v>59.65</v>
      </c>
    </row>
    <row r="6" spans="1:2" ht="24" customHeight="1">
      <c r="A6" s="5" t="s">
        <v>93</v>
      </c>
      <c r="B6" s="5">
        <v>35.35</v>
      </c>
    </row>
    <row r="7" spans="1:2" ht="24" customHeight="1">
      <c r="A7" s="5" t="s">
        <v>94</v>
      </c>
      <c r="B7" s="5">
        <v>24.3</v>
      </c>
    </row>
    <row r="8" spans="1:2" ht="24" customHeight="1">
      <c r="A8" s="5" t="s">
        <v>95</v>
      </c>
      <c r="B8" s="5">
        <v>59.65</v>
      </c>
    </row>
    <row r="9" spans="1:2" ht="24" customHeight="1">
      <c r="A9" s="5" t="s">
        <v>93</v>
      </c>
      <c r="B9" s="5">
        <v>35.35</v>
      </c>
    </row>
    <row r="10" spans="1:2" ht="24" customHeight="1">
      <c r="A10" s="5" t="s">
        <v>94</v>
      </c>
      <c r="B10" s="5">
        <v>24.3</v>
      </c>
    </row>
    <row r="11" spans="1:2" ht="24" customHeight="1">
      <c r="A11" s="5" t="s">
        <v>96</v>
      </c>
      <c r="B11" s="5">
        <v>8.94</v>
      </c>
    </row>
    <row r="12" spans="1:2" ht="24" customHeight="1">
      <c r="A12" s="5" t="s">
        <v>97</v>
      </c>
      <c r="B12" s="5">
        <v>2.38</v>
      </c>
    </row>
    <row r="13" spans="1:2" ht="24" customHeight="1">
      <c r="A13" s="5" t="s">
        <v>98</v>
      </c>
      <c r="B13" s="5">
        <v>2.07</v>
      </c>
    </row>
    <row r="14" spans="1:2" ht="24" customHeight="1">
      <c r="A14" s="5" t="s">
        <v>99</v>
      </c>
      <c r="B14" s="5">
        <v>4.49</v>
      </c>
    </row>
    <row r="15" spans="1:2" ht="24" customHeight="1">
      <c r="A15" s="5" t="s">
        <v>100</v>
      </c>
      <c r="B15" s="5"/>
    </row>
    <row r="16" spans="1:2" ht="24" customHeight="1">
      <c r="A16" s="5" t="s">
        <v>101</v>
      </c>
      <c r="B16" s="5"/>
    </row>
    <row r="17" spans="1:2" ht="24" customHeight="1">
      <c r="A17" s="5" t="s">
        <v>102</v>
      </c>
      <c r="B17" s="5">
        <v>2.6</v>
      </c>
    </row>
    <row r="18" spans="1:2" ht="24" customHeight="1">
      <c r="A18" s="5" t="s">
        <v>93</v>
      </c>
      <c r="B18" s="5">
        <v>2.07</v>
      </c>
    </row>
    <row r="19" spans="1:2" ht="24" customHeight="1">
      <c r="A19" s="5" t="s">
        <v>94</v>
      </c>
      <c r="B19" s="5">
        <v>0.53</v>
      </c>
    </row>
    <row r="20" spans="1:2" ht="24" customHeight="1">
      <c r="A20" s="5" t="s">
        <v>103</v>
      </c>
      <c r="B20" s="5">
        <v>1.98</v>
      </c>
    </row>
    <row r="21" spans="1:2" ht="24" customHeight="1">
      <c r="A21" s="5" t="s">
        <v>93</v>
      </c>
      <c r="B21" s="5">
        <v>1.09</v>
      </c>
    </row>
    <row r="22" spans="1:2" ht="24" customHeight="1">
      <c r="A22" s="5" t="s">
        <v>94</v>
      </c>
      <c r="B22" s="5">
        <v>0.89</v>
      </c>
    </row>
    <row r="23" spans="1:2" ht="24" customHeight="1">
      <c r="A23" s="5" t="s">
        <v>104</v>
      </c>
      <c r="B23" s="5">
        <v>65.99</v>
      </c>
    </row>
    <row r="24" spans="1:2" ht="24" customHeight="1">
      <c r="A24" s="5" t="s">
        <v>93</v>
      </c>
      <c r="B24" s="5">
        <v>37.73</v>
      </c>
    </row>
    <row r="25" spans="1:2" ht="24" customHeight="1">
      <c r="A25" s="5" t="s">
        <v>94</v>
      </c>
      <c r="B25" s="5">
        <v>28.26</v>
      </c>
    </row>
    <row r="26" spans="1:2" ht="24" customHeight="1">
      <c r="A26" s="5" t="s">
        <v>105</v>
      </c>
      <c r="B26" s="5">
        <v>65.99</v>
      </c>
    </row>
    <row r="27" spans="1:2" ht="24" customHeight="1">
      <c r="A27" s="5" t="s">
        <v>93</v>
      </c>
      <c r="B27" s="5">
        <v>37.73</v>
      </c>
    </row>
    <row r="28" spans="1:2" ht="24" customHeight="1">
      <c r="A28" s="5" t="s">
        <v>94</v>
      </c>
      <c r="B28" s="5">
        <v>28.26</v>
      </c>
    </row>
  </sheetData>
  <sheetProtection/>
  <mergeCells count="1">
    <mergeCell ref="A2:B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PC-201008201706</dc:creator>
  <cp:keywords/>
  <dc:description/>
  <cp:lastModifiedBy>小王</cp:lastModifiedBy>
  <cp:lastPrinted>2023-11-06T02:44:41Z</cp:lastPrinted>
  <dcterms:created xsi:type="dcterms:W3CDTF">2013-10-09T08:57:25Z</dcterms:created>
  <dcterms:modified xsi:type="dcterms:W3CDTF">2023-11-14T02:24:58Z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14</vt:lpwstr>
  </property>
  <property fmtid="{D5CDD505-2E9C-101B-9397-08002B2CF9AE}" pid="5" name="I">
    <vt:lpwstr>3ADB9F58EF504DDF9462A858D5AC54E0_13</vt:lpwstr>
  </property>
</Properties>
</file>