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firstSheet="8" activeTab="8"/>
  </bookViews>
  <sheets>
    <sheet name="隆回县2019年一般公共预算收入表" sheetId="1" r:id="rId1"/>
    <sheet name="隆回县2019年县本级一般公共预算收入表 " sheetId="2" r:id="rId2"/>
    <sheet name="隆回县2019年一般公共预算支出表 " sheetId="3" r:id="rId3"/>
    <sheet name="隆回县2019年县本级一般公共预算支出表" sheetId="4" r:id="rId4"/>
    <sheet name="2019年县本级一般公共预算基本支出表 " sheetId="5" r:id="rId5"/>
    <sheet name="2019年一般公共预算税收返还和转移支付表" sheetId="6" r:id="rId6"/>
    <sheet name="2019年政府性基金收入表" sheetId="7" r:id="rId7"/>
    <sheet name="2019年政府性基金支出表" sheetId="8" r:id="rId8"/>
    <sheet name="2019年县本级政府性基金支出预算表" sheetId="9" r:id="rId9"/>
    <sheet name="2019年政府性基金转移支付预算表" sheetId="10" r:id="rId10"/>
    <sheet name="2019年社会保险基金收入预算表" sheetId="11" r:id="rId11"/>
    <sheet name="2019年社会保险基金支出表" sheetId="12" r:id="rId12"/>
    <sheet name="2019年国有资本经营收入预算表" sheetId="13" r:id="rId13"/>
    <sheet name="2019年国有资本经营支出预算表" sheetId="14" r:id="rId14"/>
    <sheet name="2018年政府一般债务限额和余额情况表" sheetId="15" r:id="rId15"/>
    <sheet name="2018年政府专项债务限额和余额情况表" sheetId="16" r:id="rId16"/>
    <sheet name="2019年“三公”经费预算表" sheetId="17" r:id="rId17"/>
    <sheet name="2019年县本级“三公”经费预算表" sheetId="18" r:id="rId18"/>
  </sheets>
  <definedNames>
    <definedName name="_xlnm.Print_Titles" localSheetId="14">'2018年政府一般债务限额和余额情况表'!$2:$3</definedName>
    <definedName name="_xlnm.Print_Titles" localSheetId="15">'2018年政府专项债务限额和余额情况表'!$2:$3</definedName>
    <definedName name="_xlnm.Print_Titles" localSheetId="12">'2019年国有资本经营收入预算表'!$2:$3</definedName>
    <definedName name="_xlnm.Print_Titles" localSheetId="13">'2019年国有资本经营支出预算表'!$2:$3</definedName>
    <definedName name="_xlnm.Print_Titles" localSheetId="10">'2019年社会保险基金收入预算表'!$2:$2</definedName>
    <definedName name="_xlnm.Print_Titles" localSheetId="11">'2019年社会保险基金支出表'!$1:$3</definedName>
    <definedName name="_xlnm.Print_Titles" localSheetId="4">'2019年县本级一般公共预算基本支出表 '!$2:$4</definedName>
    <definedName name="_xlnm.Print_Titles" localSheetId="8">'2019年县本级政府性基金支出预算表'!$1:$4</definedName>
    <definedName name="_xlnm.Print_Titles" localSheetId="5">'2019年一般公共预算税收返还和转移支付表'!$2:$4</definedName>
    <definedName name="_xlnm.Print_Titles" localSheetId="6">'2019年政府性基金收入表'!$1:$2</definedName>
    <definedName name="_xlnm.Print_Titles" localSheetId="7">'2019年政府性基金支出表'!$1:$4</definedName>
    <definedName name="_xlnm.Print_Titles" localSheetId="9">'2019年政府性基金转移支付预算表'!$2:$4</definedName>
    <definedName name="_xlnm.Print_Titles" localSheetId="3">'隆回县2019年县本级一般公共预算支出表'!$2:$4</definedName>
    <definedName name="_xlnm.Print_Titles" localSheetId="2">'隆回县2019年一般公共预算支出表 '!$2:$4</definedName>
  </definedNames>
  <calcPr fullCalcOnLoad="1"/>
</workbook>
</file>

<file path=xl/sharedStrings.xml><?xml version="1.0" encoding="utf-8"?>
<sst xmlns="http://schemas.openxmlformats.org/spreadsheetml/2006/main" count="1654" uniqueCount="839">
  <si>
    <t>附件一：</t>
  </si>
  <si>
    <t>隆回县2019年财政收入预算表</t>
  </si>
  <si>
    <t>单位：万元</t>
  </si>
  <si>
    <r>
      <t>收</t>
    </r>
    <r>
      <rPr>
        <sz val="12"/>
        <rFont val="Times New Roman"/>
        <family val="1"/>
      </rPr>
      <t xml:space="preserve">             </t>
    </r>
    <r>
      <rPr>
        <sz val="12"/>
        <rFont val="宋体"/>
        <family val="0"/>
      </rPr>
      <t>入</t>
    </r>
  </si>
  <si>
    <r>
      <t>201</t>
    </r>
    <r>
      <rPr>
        <sz val="12"/>
        <rFont val="宋体"/>
        <family val="0"/>
      </rPr>
      <t>9</t>
    </r>
    <r>
      <rPr>
        <sz val="12"/>
        <rFont val="宋体"/>
        <family val="0"/>
      </rPr>
      <t>年预算数</t>
    </r>
  </si>
  <si>
    <r>
      <t>项</t>
    </r>
    <r>
      <rPr>
        <sz val="12"/>
        <rFont val="Times New Roman"/>
        <family val="1"/>
      </rPr>
      <t xml:space="preserve">             </t>
    </r>
    <r>
      <rPr>
        <sz val="12"/>
        <rFont val="宋体"/>
        <family val="0"/>
      </rPr>
      <t>目</t>
    </r>
  </si>
  <si>
    <t>一、县级公共财政收入</t>
  </si>
  <si>
    <t>（一）税收收入</t>
  </si>
  <si>
    <t xml:space="preserve"> 1. 增值税</t>
  </si>
  <si>
    <t xml:space="preserve"> 2.改征增值税</t>
  </si>
  <si>
    <t xml:space="preserve"> 3. 营业税</t>
  </si>
  <si>
    <t xml:space="preserve"> 4.个人所得税</t>
  </si>
  <si>
    <t xml:space="preserve"> 5.城建税</t>
  </si>
  <si>
    <t xml:space="preserve"> 6.土地使用税</t>
  </si>
  <si>
    <t xml:space="preserve"> 7.土地增值税</t>
  </si>
  <si>
    <t xml:space="preserve"> 8.资源税</t>
  </si>
  <si>
    <t xml:space="preserve"> 9.车船税</t>
  </si>
  <si>
    <t xml:space="preserve"> 10. 印花税</t>
  </si>
  <si>
    <t xml:space="preserve"> 11.房产税</t>
  </si>
  <si>
    <t xml:space="preserve"> 12. 企业所得税</t>
  </si>
  <si>
    <t xml:space="preserve"> 13. 耕地占用税</t>
  </si>
  <si>
    <t xml:space="preserve"> 14. 契税</t>
  </si>
  <si>
    <t xml:space="preserve"> 15.烟叶税</t>
  </si>
  <si>
    <t xml:space="preserve"> 16.环境保护税</t>
  </si>
  <si>
    <t>（二）非税收入</t>
  </si>
  <si>
    <t xml:space="preserve"> 1、专项收入</t>
  </si>
  <si>
    <t xml:space="preserve"> 2、行政性收费</t>
  </si>
  <si>
    <t xml:space="preserve"> 3、罚没收入</t>
  </si>
  <si>
    <t xml:space="preserve"> 4、国有资产使用收入</t>
  </si>
  <si>
    <t xml:space="preserve"> 5、其他收入</t>
  </si>
  <si>
    <t xml:space="preserve">   二、上划中央收入</t>
  </si>
  <si>
    <t>1.增值税</t>
  </si>
  <si>
    <t>2.改征增值税</t>
  </si>
  <si>
    <t>3.消费税</t>
  </si>
  <si>
    <t>4.企业所得税</t>
  </si>
  <si>
    <t>5.营业税</t>
  </si>
  <si>
    <t>6.个人所得税</t>
  </si>
  <si>
    <t xml:space="preserve">   三、上划省级收入</t>
  </si>
  <si>
    <t>3.企业所得税</t>
  </si>
  <si>
    <t>4.营业税</t>
  </si>
  <si>
    <t>5.个人所得税</t>
  </si>
  <si>
    <t>6.资源税</t>
  </si>
  <si>
    <t>7.土地使用税</t>
  </si>
  <si>
    <t>8.环境保护税</t>
  </si>
  <si>
    <t xml:space="preserve">   全县公共财政收入合计</t>
  </si>
  <si>
    <t>附件二：</t>
  </si>
  <si>
    <t>隆回县2019年县本级财政收入预算表</t>
  </si>
  <si>
    <t>附件三:</t>
  </si>
  <si>
    <r>
      <t>隆回县201</t>
    </r>
    <r>
      <rPr>
        <b/>
        <sz val="22"/>
        <rFont val="宋体"/>
        <family val="0"/>
      </rPr>
      <t>9</t>
    </r>
    <r>
      <rPr>
        <b/>
        <sz val="22"/>
        <rFont val="宋体"/>
        <family val="0"/>
      </rPr>
      <t>年公共财政支出预算表</t>
    </r>
  </si>
  <si>
    <r>
      <t>项</t>
    </r>
    <r>
      <rPr>
        <sz val="11"/>
        <rFont val="Times New Roman"/>
        <family val="1"/>
      </rPr>
      <t xml:space="preserve">          </t>
    </r>
    <r>
      <rPr>
        <sz val="11"/>
        <rFont val="宋体"/>
        <family val="0"/>
      </rPr>
      <t>目</t>
    </r>
  </si>
  <si>
    <r>
      <t>2018</t>
    </r>
    <r>
      <rPr>
        <sz val="10"/>
        <rFont val="宋体"/>
        <family val="0"/>
      </rPr>
      <t>年执行数</t>
    </r>
  </si>
  <si>
    <t>2019年预算数</t>
  </si>
  <si>
    <t xml:space="preserve"> 一般公共服务支出</t>
  </si>
  <si>
    <t xml:space="preserve">   人大事务</t>
  </si>
  <si>
    <t xml:space="preserve">     行政运行</t>
  </si>
  <si>
    <t xml:space="preserve">     人大会议</t>
  </si>
  <si>
    <t xml:space="preserve">     代表工作</t>
  </si>
  <si>
    <t xml:space="preserve">     其他人大事务支出</t>
  </si>
  <si>
    <t xml:space="preserve">   政协事务</t>
  </si>
  <si>
    <t xml:space="preserve">     一般行政管理事务</t>
  </si>
  <si>
    <t xml:space="preserve">     政协会议</t>
  </si>
  <si>
    <t xml:space="preserve">     其他政协事务支出</t>
  </si>
  <si>
    <t xml:space="preserve">   政府办公厅（室）及相关机构事务</t>
  </si>
  <si>
    <t xml:space="preserve">     机关服务</t>
  </si>
  <si>
    <t xml:space="preserve">     信访事务</t>
  </si>
  <si>
    <t xml:space="preserve">     其他政府办公厅（室）及相关机构事务支出</t>
  </si>
  <si>
    <t xml:space="preserve">   发展与改革事务</t>
  </si>
  <si>
    <t xml:space="preserve">     经济体制改革研究</t>
  </si>
  <si>
    <t xml:space="preserve">     物价管理</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</si>
  <si>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</si>
  <si>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</si>
  <si>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</si>
  <si>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</si>
  <si>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</si>
  <si>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</si>
  <si>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</si>
  <si>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</si>
  <si>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</si>
  <si>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</si>
  <si>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其他审计事务支出</t>
  </si>
  <si>
    <t xml:space="preserve">   人力资源事务</t>
  </si>
  <si>
    <t xml:space="preserve">     引进人才费用</t>
  </si>
  <si>
    <t xml:space="preserve">     公务员招考</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</si>
  <si>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</si>
  <si>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</si>
  <si>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</si>
  <si>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</si>
  <si>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</si>
  <si>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</si>
  <si>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工商行政管理事务</t>
  </si>
  <si>
    <t xml:space="preserve">     工商行政管理专项</t>
  </si>
  <si>
    <t xml:space="preserve">     消费者权益保护</t>
  </si>
  <si>
    <t xml:space="preserve">     事业运行</t>
  </si>
  <si>
    <t xml:space="preserve">     其他工商行政管理事务支出</t>
  </si>
  <si>
    <t xml:space="preserve">   质量技术监督与检验检疫事务</t>
  </si>
  <si>
    <t xml:space="preserve">     质量技术监督行政执法及业务管理</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</si>
  <si>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</si>
  <si>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</si>
  <si>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</si>
  <si>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</si>
  <si>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</si>
  <si>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</si>
  <si>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</si>
  <si>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台湾事务</t>
  </si>
  <si>
    <t xml:space="preserve">     华侨事务</t>
  </si>
  <si>
    <t xml:space="preserve">     其他港澳台侨事务支出</t>
  </si>
  <si>
    <t xml:space="preserve">   档案事务</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</si>
  <si>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</si>
  <si>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</si>
  <si>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</si>
  <si>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</si>
  <si>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</si>
  <si>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</si>
  <si>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</si>
  <si>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</si>
  <si>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</si>
  <si>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</si>
  <si>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</si>
  <si>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</si>
  <si>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</si>
  <si>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</si>
  <si>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其他一般公共服务支出</t>
  </si>
  <si>
    <t xml:space="preserve">     其他一般公共服务支出</t>
  </si>
  <si>
    <t xml:space="preserve"> 国防支出</t>
  </si>
  <si>
    <t xml:space="preserve">   国防动员</t>
  </si>
  <si>
    <t xml:space="preserve">     兵役征集</t>
  </si>
  <si>
    <t xml:space="preserve">     人民防空</t>
  </si>
  <si>
    <t xml:space="preserve">     国防教育</t>
  </si>
  <si>
    <t xml:space="preserve">     民兵</t>
  </si>
  <si>
    <t xml:space="preserve">     其他国防动员支出</t>
  </si>
  <si>
    <t xml:space="preserve"> 公共安全支出</t>
  </si>
  <si>
    <t xml:space="preserve">   武装警察</t>
  </si>
  <si>
    <t xml:space="preserve">     内卫</t>
  </si>
  <si>
    <t xml:space="preserve">     消防</t>
  </si>
  <si>
    <t xml:space="preserve">   公安</t>
  </si>
  <si>
    <t xml:space="preserve">     治安管理</t>
  </si>
  <si>
    <t xml:space="preserve">     刑事侦查</t>
  </si>
  <si>
    <t xml:space="preserve">     出入境管理</t>
  </si>
  <si>
    <t xml:space="preserve">     禁毒管理</t>
  </si>
  <si>
    <t xml:space="preserve">     道路交通管理</t>
  </si>
  <si>
    <t xml:space="preserve">     居民身份证管理</t>
  </si>
  <si>
    <t xml:space="preserve">     拘押收教场所管理</t>
  </si>
  <si>
    <t xml:space="preserve">     其他公安支出</t>
  </si>
  <si>
    <t xml:space="preserve">   检察</t>
  </si>
  <si>
    <t xml:space="preserve">     其他检察支出</t>
  </si>
  <si>
    <t xml:space="preserve">   法院</t>
  </si>
  <si>
    <t xml:space="preserve">   司法</t>
  </si>
  <si>
    <t xml:space="preserve">     法律援助</t>
  </si>
  <si>
    <t xml:space="preserve">     其他司法支出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</si>
  <si>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</si>
  <si>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</si>
  <si>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</si>
  <si>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</si>
  <si>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</si>
  <si>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</si>
  <si>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</si>
  <si>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</si>
  <si>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</si>
  <si>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</si>
  <si>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</si>
  <si>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</si>
  <si>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</si>
  <si>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</si>
  <si>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职业高中教育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</si>
  <si>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</si>
  <si>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</si>
  <si>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</si>
  <si>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</si>
  <si>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</si>
  <si>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</si>
  <si>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</si>
  <si>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</si>
  <si>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</si>
  <si>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其他教育费附加安排的支出</t>
  </si>
  <si>
    <t xml:space="preserve">   其他教育支出</t>
  </si>
  <si>
    <t xml:space="preserve">     其他教育支出</t>
  </si>
  <si>
    <t xml:space="preserve"> 科学技术支出</t>
  </si>
  <si>
    <t xml:space="preserve">   科学技术管理事务</t>
  </si>
  <si>
    <t xml:space="preserve">   应用研究</t>
  </si>
  <si>
    <t xml:space="preserve">     社会公益研究</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</si>
  <si>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</si>
  <si>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</si>
  <si>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</si>
  <si>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</si>
  <si>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</si>
  <si>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社会科学</t>
  </si>
  <si>
    <t xml:space="preserve">     其他社会科学支出</t>
  </si>
  <si>
    <t xml:space="preserve">   科学技术普及</t>
  </si>
  <si>
    <t xml:space="preserve">     机构运行</t>
  </si>
  <si>
    <t xml:space="preserve">     科普活动</t>
  </si>
  <si>
    <t xml:space="preserve">     青少年科技活动</t>
  </si>
  <si>
    <t xml:space="preserve">     其他科学技术普及支出</t>
  </si>
  <si>
    <t xml:space="preserve">   其他科学技术支出</t>
  </si>
  <si>
    <t xml:space="preserve">     其他科学技术支出</t>
  </si>
  <si>
    <t xml:space="preserve"> 文化体育与传媒支出</t>
  </si>
  <si>
    <t xml:space="preserve">   文化</t>
  </si>
  <si>
    <t xml:space="preserve">     图书馆</t>
  </si>
  <si>
    <t xml:space="preserve">     文化展示及纪念机构</t>
  </si>
  <si>
    <t xml:space="preserve">     艺术表演场所</t>
  </si>
  <si>
    <t xml:space="preserve">     文化活动</t>
  </si>
  <si>
    <t xml:space="preserve">     群众文化</t>
  </si>
  <si>
    <t xml:space="preserve">     文化创作与保护</t>
  </si>
  <si>
    <t xml:space="preserve">     文化市场管理</t>
  </si>
  <si>
    <t xml:space="preserve">     其他文化支出</t>
  </si>
  <si>
    <t xml:space="preserve">   文物</t>
  </si>
  <si>
    <t xml:space="preserve">     文物保护</t>
  </si>
  <si>
    <t xml:space="preserve">   体育</t>
  </si>
  <si>
    <t xml:space="preserve">     群众体育</t>
  </si>
  <si>
    <t xml:space="preserve">   新闻出版广播影视</t>
  </si>
  <si>
    <t xml:space="preserve">     电视</t>
  </si>
  <si>
    <t xml:space="preserve">     电影</t>
  </si>
  <si>
    <t xml:space="preserve">     其他新闻出版广播影视支出</t>
  </si>
  <si>
    <t xml:space="preserve">   其他文化体育与传媒支出</t>
  </si>
  <si>
    <t xml:space="preserve">     宣传文化发展专项支出</t>
  </si>
  <si>
    <t xml:space="preserve">     其他文化体育与传媒支出</t>
  </si>
  <si>
    <t xml:space="preserve"> 社会保障和就业支出</t>
  </si>
  <si>
    <t xml:space="preserve">   人力资源和社会保障管理事务</t>
  </si>
  <si>
    <t xml:space="preserve">     劳动保障监察</t>
  </si>
  <si>
    <t xml:space="preserve">     社会保险业务管理事务</t>
  </si>
  <si>
    <t xml:space="preserve">     其他人力资源和社会保障管理事务支出</t>
  </si>
  <si>
    <t xml:space="preserve">   民政管理事务</t>
  </si>
  <si>
    <t xml:space="preserve">     行政区划和地名管理</t>
  </si>
  <si>
    <t xml:space="preserve">     基层政权和社区建设</t>
  </si>
  <si>
    <t xml:space="preserve">     其他民政管理事务支出</t>
  </si>
  <si>
    <t xml:space="preserve">   行政事业单位离退休</t>
  </si>
  <si>
    <t xml:space="preserve">     对机关事业单位基本养老保险基金的补助</t>
  </si>
  <si>
    <t xml:space="preserve">     其他行政事业单位离退休支出</t>
  </si>
  <si>
    <t xml:space="preserve">   就业补助</t>
  </si>
  <si>
    <t xml:space="preserve">     公益性岗位补贴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</si>
  <si>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</si>
  <si>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</si>
  <si>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</si>
  <si>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</si>
  <si>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</si>
  <si>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</si>
  <si>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</si>
  <si>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</si>
  <si>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</si>
  <si>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</si>
  <si>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</si>
  <si>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</si>
  <si>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</si>
  <si>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</si>
  <si>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老年福利</t>
  </si>
  <si>
    <t xml:space="preserve">     殡葬</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</si>
  <si>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</si>
  <si>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</si>
  <si>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</si>
  <si>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</si>
  <si>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</si>
  <si>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</si>
  <si>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</si>
  <si>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</si>
  <si>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</si>
  <si>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</si>
  <si>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</si>
  <si>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</si>
  <si>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</si>
  <si>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</si>
  <si>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</si>
  <si>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</si>
  <si>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</si>
  <si>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</si>
  <si>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</si>
  <si>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</si>
  <si>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</si>
  <si>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</si>
  <si>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财政对工伤保险基金的补助</t>
  </si>
  <si>
    <t xml:space="preserve">   其他社会保障和就业支出</t>
  </si>
  <si>
    <t xml:space="preserve">     其他社会保障和就业支出</t>
  </si>
  <si>
    <t xml:space="preserve"> 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</si>
  <si>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</si>
  <si>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</si>
  <si>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</si>
  <si>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</si>
  <si>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</si>
  <si>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</si>
  <si>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</si>
  <si>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</si>
  <si>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</si>
  <si>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</si>
  <si>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</si>
  <si>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</si>
  <si>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</si>
  <si>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</si>
  <si>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</si>
  <si>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</si>
  <si>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</si>
  <si>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</si>
  <si>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</si>
  <si>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</si>
  <si>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</si>
  <si>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</si>
  <si>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</si>
  <si>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</si>
  <si>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</si>
  <si>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</si>
  <si>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</si>
  <si>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</si>
  <si>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</si>
  <si>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</si>
  <si>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</si>
  <si>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</si>
  <si>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</si>
  <si>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</si>
  <si>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</si>
  <si>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疾病应急救助</t>
  </si>
  <si>
    <t xml:space="preserve">   优抚对象医疗</t>
  </si>
  <si>
    <t xml:space="preserve">     优抚对象医疗救助</t>
  </si>
  <si>
    <t xml:space="preserve">   其他医疗卫生与计划生育支出</t>
  </si>
  <si>
    <t xml:space="preserve">     其他医疗卫生与计划生育支出</t>
  </si>
  <si>
    <t xml:space="preserve"> 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</si>
  <si>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</si>
  <si>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</si>
  <si>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</si>
  <si>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</si>
  <si>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</si>
  <si>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水体</t>
  </si>
  <si>
    <t xml:space="preserve">     其他污染防治支出</t>
  </si>
  <si>
    <t xml:space="preserve">   自然生态保护</t>
  </si>
  <si>
    <t xml:space="preserve">     农村环境保护</t>
  </si>
  <si>
    <t xml:space="preserve">     其他自然生态保护支出</t>
  </si>
  <si>
    <t xml:space="preserve">   天然林保护</t>
  </si>
  <si>
    <t xml:space="preserve">     森林管护</t>
  </si>
  <si>
    <t xml:space="preserve">     停伐补助</t>
  </si>
  <si>
    <t xml:space="preserve">   退耕还林</t>
  </si>
  <si>
    <t xml:space="preserve">     退耕现金</t>
  </si>
  <si>
    <t xml:space="preserve">   能源节约利用</t>
  </si>
  <si>
    <t xml:space="preserve">     能源节约利用</t>
  </si>
  <si>
    <t xml:space="preserve">   可再生能源</t>
  </si>
  <si>
    <t xml:space="preserve">     可再生能源</t>
  </si>
  <si>
    <t xml:space="preserve">   其他节能环保支出</t>
  </si>
  <si>
    <t xml:space="preserve">     其他节能环保支出</t>
  </si>
  <si>
    <t xml:space="preserve"> 城乡社区支出</t>
  </si>
  <si>
    <t xml:space="preserve">   城乡社区管理事务</t>
  </si>
  <si>
    <t xml:space="preserve">     城管执法</t>
  </si>
  <si>
    <t xml:space="preserve">     工程建设管理</t>
  </si>
  <si>
    <t xml:space="preserve">     国家重点风景区规划与保护</t>
  </si>
  <si>
    <t xml:space="preserve">     住宅建设与房地产市场监管</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</si>
  <si>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</si>
  <si>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</si>
  <si>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</si>
  <si>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</si>
  <si>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</si>
  <si>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</si>
  <si>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</si>
  <si>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</si>
  <si>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</si>
  <si>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</si>
  <si>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</si>
  <si>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</si>
  <si>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</si>
  <si>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</si>
  <si>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</si>
  <si>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</si>
  <si>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</si>
  <si>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</si>
  <si>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</si>
  <si>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</si>
  <si>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农业生产支持补贴</t>
  </si>
  <si>
    <t xml:space="preserve">     农业组织化与产业化经营</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</si>
  <si>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</si>
  <si>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</si>
  <si>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</si>
  <si>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</si>
  <si>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</si>
  <si>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</si>
  <si>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</si>
  <si>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森林培育</t>
  </si>
  <si>
    <t xml:space="preserve">     林业技术推广</t>
  </si>
  <si>
    <t xml:space="preserve">     森林资源管理</t>
  </si>
  <si>
    <t xml:space="preserve">     森林生态效益补偿</t>
  </si>
  <si>
    <t xml:space="preserve">     林业自然保护区</t>
  </si>
  <si>
    <t xml:space="preserve">     动植物保护</t>
  </si>
  <si>
    <t xml:space="preserve">     湿地保护</t>
  </si>
  <si>
    <t xml:space="preserve">     林业执法与监督</t>
  </si>
  <si>
    <t xml:space="preserve">     林业贷款贴息</t>
  </si>
  <si>
    <t xml:space="preserve">     林业防灾减灾</t>
  </si>
  <si>
    <t xml:space="preserve">     其他林业支出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</si>
  <si>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</si>
  <si>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</si>
  <si>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</si>
  <si>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</si>
  <si>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</si>
  <si>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</si>
  <si>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防汛</t>
  </si>
  <si>
    <t xml:space="preserve">     农田水利</t>
  </si>
  <si>
    <t xml:space="preserve">     水利建设移民支出</t>
  </si>
  <si>
    <t xml:space="preserve">     农村人畜饮水</t>
  </si>
  <si>
    <t xml:space="preserve">     其他水利支出</t>
  </si>
  <si>
    <t xml:space="preserve">   扶贫</t>
  </si>
  <si>
    <t xml:space="preserve">     农村基础设施建设</t>
  </si>
  <si>
    <t xml:space="preserve">     生产发展</t>
  </si>
  <si>
    <t xml:space="preserve">     扶贫事业机构</t>
  </si>
  <si>
    <t xml:space="preserve">     其他扶贫支出</t>
  </si>
  <si>
    <t xml:space="preserve">   农业综合开发</t>
  </si>
  <si>
    <t xml:space="preserve">     土地治理</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</si>
  <si>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</si>
  <si>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</si>
  <si>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</si>
  <si>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</si>
  <si>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</si>
  <si>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普惠金融发展支出</t>
  </si>
  <si>
    <t xml:space="preserve">     支持农村金融机构</t>
  </si>
  <si>
    <t xml:space="preserve">     农业保险保费补贴</t>
  </si>
  <si>
    <t xml:space="preserve">     创业担保贷款贴息</t>
  </si>
  <si>
    <t xml:space="preserve">   目标价格补贴</t>
  </si>
  <si>
    <t xml:space="preserve">     棉花目标价格补贴</t>
  </si>
  <si>
    <t xml:space="preserve">   其他农林水支出</t>
  </si>
  <si>
    <t xml:space="preserve">     其他农林水支出</t>
  </si>
  <si>
    <t xml:space="preserve"> 交通运输支出</t>
  </si>
  <si>
    <t xml:space="preserve">   公路水路运输</t>
  </si>
  <si>
    <t xml:space="preserve">     公路建设</t>
  </si>
  <si>
    <t xml:space="preserve">     公路养护</t>
  </si>
  <si>
    <t xml:space="preserve">     公路和运输安全</t>
  </si>
  <si>
    <t xml:space="preserve">     公路运输管理</t>
  </si>
  <si>
    <t xml:space="preserve">     港口设施</t>
  </si>
  <si>
    <t xml:space="preserve">     海事管理</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</si>
  <si>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</si>
  <si>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</si>
  <si>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</si>
  <si>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</si>
  <si>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</si>
  <si>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</si>
  <si>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</si>
  <si>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</si>
  <si>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</si>
  <si>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</si>
  <si>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资源勘探信息等支出</t>
  </si>
  <si>
    <t xml:space="preserve">   资源勘探开发</t>
  </si>
  <si>
    <t xml:space="preserve">     其他资源勘探业支出</t>
  </si>
  <si>
    <t xml:space="preserve">   制造业</t>
  </si>
  <si>
    <t xml:space="preserve">     其他制造业支出</t>
  </si>
  <si>
    <t xml:space="preserve">   工业和信息产业监管</t>
  </si>
  <si>
    <t xml:space="preserve">     其他工业和信息产业监管支出</t>
  </si>
  <si>
    <t xml:space="preserve">   安全生产监管</t>
  </si>
  <si>
    <t xml:space="preserve">     其他安全生产监管支出</t>
  </si>
  <si>
    <t xml:space="preserve">   支持中小企业发展和管理支出</t>
  </si>
  <si>
    <t xml:space="preserve">     中小企业发展专项</t>
  </si>
  <si>
    <t xml:space="preserve">     其他支持中小企业发展和管理支出</t>
  </si>
  <si>
    <t xml:space="preserve">   其他资源勘探信息等支出</t>
  </si>
  <si>
    <t xml:space="preserve">     技术改造支出</t>
  </si>
  <si>
    <t xml:space="preserve">     其他资源勘探信息等支出</t>
  </si>
  <si>
    <t xml:space="preserve"> 商业服务业等支出</t>
  </si>
  <si>
    <t xml:space="preserve">   商业流通事务</t>
  </si>
  <si>
    <t xml:space="preserve">     其他商业流通事务支出</t>
  </si>
  <si>
    <t xml:space="preserve">   旅游业管理与服务支出</t>
  </si>
  <si>
    <t xml:space="preserve">     其他旅游业管理与服务支出</t>
  </si>
  <si>
    <t xml:space="preserve">   涉外发展服务支出</t>
  </si>
  <si>
    <t xml:space="preserve">     其他涉外发展服务支出</t>
  </si>
  <si>
    <t xml:space="preserve"> 金融支出</t>
  </si>
  <si>
    <t xml:space="preserve">   金融发展支出</t>
  </si>
  <si>
    <t xml:space="preserve">     其他金融发展支出</t>
  </si>
  <si>
    <t xml:space="preserve">   其他金融支出</t>
  </si>
  <si>
    <t xml:space="preserve">     其他金融支出</t>
  </si>
  <si>
    <t xml:space="preserve"> 国土海洋气象等支出</t>
  </si>
  <si>
    <t xml:space="preserve">   国土资源事务</t>
  </si>
  <si>
    <t xml:space="preserve">     土地资源利用与保护</t>
  </si>
  <si>
    <t xml:space="preserve">     国土整治</t>
  </si>
  <si>
    <t xml:space="preserve">     地质灾害防治</t>
  </si>
  <si>
    <t xml:space="preserve">     其他国土资源事务支出</t>
  </si>
  <si>
    <t xml:space="preserve">   气象事务</t>
  </si>
  <si>
    <t xml:space="preserve">     气象装备保障维护</t>
  </si>
  <si>
    <t xml:space="preserve">     气象基础设施建设与维修</t>
  </si>
  <si>
    <t xml:space="preserve"> 住房保障支出</t>
  </si>
  <si>
    <t xml:space="preserve">   保障性安居工程支出</t>
  </si>
  <si>
    <t xml:space="preserve">     棚户区改造</t>
  </si>
  <si>
    <t xml:space="preserve">     农村危房改造</t>
  </si>
  <si>
    <t xml:space="preserve">     公共租赁住房</t>
  </si>
  <si>
    <t xml:space="preserve">     其他保障性安居工程支出</t>
  </si>
  <si>
    <t xml:space="preserve"> 粮油物资储备支出</t>
  </si>
  <si>
    <t xml:space="preserve">   粮油事务</t>
  </si>
  <si>
    <t xml:space="preserve">     粮食风险基金</t>
  </si>
  <si>
    <t xml:space="preserve">     其他粮油事务支出</t>
  </si>
  <si>
    <t xml:space="preserve">   物资事务</t>
  </si>
  <si>
    <t xml:space="preserve">     仓库建设</t>
  </si>
  <si>
    <t xml:space="preserve">   粮油储备</t>
  </si>
  <si>
    <t xml:space="preserve">     储备粮（油）库建设</t>
  </si>
  <si>
    <t xml:space="preserve">     其他粮油储备支出</t>
  </si>
  <si>
    <t xml:space="preserve"> 其他支出</t>
  </si>
  <si>
    <t xml:space="preserve">   其他支出</t>
  </si>
  <si>
    <t xml:space="preserve">     其他支出</t>
  </si>
  <si>
    <t xml:space="preserve"> 债务付息支出</t>
  </si>
  <si>
    <t xml:space="preserve">   地方政府一般债务付息支出</t>
  </si>
  <si>
    <t xml:space="preserve">     地方政府一般债券付息支出</t>
  </si>
  <si>
    <t>合计</t>
  </si>
  <si>
    <t>附件四:</t>
  </si>
  <si>
    <t>隆回县2019年县本级公共财政支出预算表</t>
  </si>
  <si>
    <t>附件五:</t>
  </si>
  <si>
    <r>
      <t>隆回县201</t>
    </r>
    <r>
      <rPr>
        <b/>
        <sz val="18"/>
        <rFont val="宋体"/>
        <family val="0"/>
      </rPr>
      <t>9</t>
    </r>
    <r>
      <rPr>
        <b/>
        <sz val="18"/>
        <rFont val="宋体"/>
        <family val="0"/>
      </rPr>
      <t>年县本级一般公共财政基本支出预算表</t>
    </r>
  </si>
  <si>
    <t>(按经济分类）</t>
  </si>
  <si>
    <t>科目名称</t>
  </si>
  <si>
    <t>基本支出预算数</t>
  </si>
  <si>
    <t>工资福利支出小计</t>
  </si>
  <si>
    <t>基本工资</t>
  </si>
  <si>
    <t>津贴补贴</t>
  </si>
  <si>
    <t>奖金</t>
  </si>
  <si>
    <t>其他社会保障缴费</t>
  </si>
  <si>
    <t>伙食补助费</t>
  </si>
  <si>
    <t>绩效工资</t>
  </si>
  <si>
    <t>机关事业单位基本养老保险缴费</t>
  </si>
  <si>
    <t>职业年金缴费</t>
  </si>
  <si>
    <t>其他工资福利支出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</si>
  <si>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</si>
  <si>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</si>
  <si>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</si>
  <si>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</si>
  <si>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</si>
  <si>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</si>
  <si>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</si>
  <si>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</si>
  <si>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</si>
  <si>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</si>
  <si>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</si>
  <si>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</si>
  <si>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</si>
  <si>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</si>
  <si>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</si>
  <si>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</si>
  <si>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</si>
  <si>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</si>
  <si>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</si>
  <si>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</si>
  <si>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</si>
  <si>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</si>
  <si>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</si>
  <si>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</si>
  <si>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</si>
  <si>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</si>
  <si>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</si>
  <si>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</si>
  <si>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对个人和家庭的补助小计</t>
  </si>
  <si>
    <t>离休费</t>
  </si>
  <si>
    <t>退休费</t>
  </si>
  <si>
    <t>抚恤金</t>
  </si>
  <si>
    <t>生活补助</t>
  </si>
  <si>
    <t>救济费</t>
  </si>
  <si>
    <t>医疗费</t>
  </si>
  <si>
    <t>助学金</t>
  </si>
  <si>
    <t>奖励金</t>
  </si>
  <si>
    <t>生产补贴</t>
  </si>
  <si>
    <t>住房公积金</t>
  </si>
  <si>
    <t>其他对个人和家庭的补助支出</t>
  </si>
  <si>
    <t>其他资本性支出小计</t>
  </si>
  <si>
    <t>办公设备购置</t>
  </si>
  <si>
    <t>专用设备购置</t>
  </si>
  <si>
    <t>信息网络及软件购置更新</t>
  </si>
  <si>
    <t>公务用车购置</t>
  </si>
  <si>
    <t>其他交通工具购置</t>
  </si>
  <si>
    <t>其他资本性支出</t>
  </si>
  <si>
    <t>对企事业单位补贴小计</t>
  </si>
  <si>
    <t>企业政策性补贴</t>
  </si>
  <si>
    <t>事业单位补贴</t>
  </si>
  <si>
    <t>其他对企事业单位的补贴</t>
  </si>
  <si>
    <t>债务利息支出小计</t>
  </si>
  <si>
    <t>国内债务付息</t>
  </si>
  <si>
    <t>国外债务付息</t>
  </si>
  <si>
    <t>支 出 总 计</t>
  </si>
  <si>
    <t>附件六:</t>
  </si>
  <si>
    <r>
      <t>隆回县201</t>
    </r>
    <r>
      <rPr>
        <b/>
        <sz val="16"/>
        <rFont val="宋体"/>
        <family val="0"/>
      </rPr>
      <t>9年一般公共税收返还和转移支付预算表</t>
    </r>
  </si>
  <si>
    <r>
      <t>2019</t>
    </r>
    <r>
      <rPr>
        <sz val="10"/>
        <rFont val="宋体"/>
        <family val="0"/>
      </rPr>
      <t>年预算数</t>
    </r>
  </si>
  <si>
    <t>一、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</si>
  <si>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</si>
  <si>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</si>
  <si>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</si>
  <si>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</si>
  <si>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</si>
  <si>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</si>
  <si>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二、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</si>
  <si>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</si>
  <si>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</si>
  <si>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</si>
  <si>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</si>
  <si>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</si>
  <si>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</si>
  <si>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</si>
  <si>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</si>
  <si>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</si>
  <si>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</si>
  <si>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</si>
  <si>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</si>
  <si>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</si>
  <si>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</si>
  <si>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</si>
  <si>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</si>
  <si>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</si>
  <si>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</si>
  <si>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</si>
  <si>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</si>
  <si>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</si>
  <si>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</si>
  <si>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</si>
  <si>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</si>
  <si>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</si>
  <si>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</si>
  <si>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</si>
  <si>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</si>
  <si>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</si>
  <si>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</si>
  <si>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</si>
  <si>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</si>
  <si>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</si>
  <si>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</si>
  <si>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</si>
  <si>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</si>
  <si>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</si>
  <si>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</si>
  <si>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</si>
  <si>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</si>
  <si>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</si>
  <si>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附件七:</t>
  </si>
  <si>
    <r>
      <t>隆回县201</t>
    </r>
    <r>
      <rPr>
        <b/>
        <sz val="20"/>
        <rFont val="宋体"/>
        <family val="0"/>
      </rPr>
      <t>9年政府性基金收入预算表</t>
    </r>
  </si>
  <si>
    <t>项目名称</t>
  </si>
  <si>
    <r>
      <t>201</t>
    </r>
    <r>
      <rPr>
        <b/>
        <sz val="11"/>
        <rFont val="宋体"/>
        <family val="0"/>
      </rPr>
      <t>9年预算数</t>
    </r>
  </si>
  <si>
    <t>一、农网还贷资金收入</t>
  </si>
  <si>
    <t>二、海南省高等级公路车辆通行附加费收入</t>
  </si>
  <si>
    <t>三、港口建设费收入</t>
  </si>
  <si>
    <t>四、散装水泥专项资金收入</t>
  </si>
  <si>
    <t>五、新型墙体材料专项基金收入</t>
  </si>
  <si>
    <t>六、新菜地开发建设基金收入</t>
  </si>
  <si>
    <t>七、新增建设用地土地有偿使用费收入</t>
  </si>
  <si>
    <t>八、南水北调工程建设基金收入</t>
  </si>
  <si>
    <t>九、城市公用事业附加收入</t>
  </si>
  <si>
    <t>十、国有土地收益基金收入</t>
  </si>
  <si>
    <t>十一、农业土地开发资金收入</t>
  </si>
  <si>
    <t>十二、国有土地使用权出让收入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</si>
  <si>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</si>
  <si>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</si>
  <si>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</si>
  <si>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</si>
  <si>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</si>
  <si>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十三、大中型水库库区基金收入</t>
  </si>
  <si>
    <t>十四、彩票公益金收入</t>
  </si>
  <si>
    <t xml:space="preserve">  福利彩票公益金收入</t>
  </si>
  <si>
    <t xml:space="preserve">  体育彩票公益金收入</t>
  </si>
  <si>
    <t>十五、城市基础设施配套费收入</t>
  </si>
  <si>
    <t>十六、小型水库移民扶助基金收入</t>
  </si>
  <si>
    <t>十七、国家重大水利工程建设基金收入</t>
  </si>
  <si>
    <t xml:space="preserve">  南水北调工程建设资金</t>
  </si>
  <si>
    <t xml:space="preserve">  三峡工程后续工作资金</t>
  </si>
  <si>
    <t xml:space="preserve">  省级重大水利工程建设资金</t>
  </si>
  <si>
    <t>十八、车辆通行费</t>
  </si>
  <si>
    <t>十九、污水处理费收入</t>
  </si>
  <si>
    <t>二十、彩票发行机构和彩票销售机构的业务费用</t>
  </si>
  <si>
    <t>二十一、其他政府性基金收入</t>
  </si>
  <si>
    <t>附件八:</t>
  </si>
  <si>
    <r>
      <t>隆回县201</t>
    </r>
    <r>
      <rPr>
        <b/>
        <sz val="20"/>
        <rFont val="宋体"/>
        <family val="0"/>
      </rPr>
      <t>9年政府性基金支出预算表</t>
    </r>
  </si>
  <si>
    <t>单位:万元</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</si>
  <si>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</si>
  <si>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</si>
  <si>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</si>
  <si>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</si>
  <si>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</si>
  <si>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</si>
  <si>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</si>
  <si>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</si>
  <si>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</si>
  <si>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</si>
  <si>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</si>
  <si>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</si>
  <si>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</si>
  <si>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</si>
  <si>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</si>
  <si>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</si>
  <si>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</si>
  <si>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</si>
  <si>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</si>
  <si>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</si>
  <si>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</si>
  <si>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</si>
  <si>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</si>
  <si>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</si>
  <si>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</si>
  <si>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</si>
  <si>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</si>
  <si>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</si>
  <si>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</si>
  <si>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</si>
  <si>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</si>
  <si>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</si>
  <si>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</si>
  <si>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</si>
  <si>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</si>
  <si>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</si>
  <si>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</si>
  <si>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</si>
  <si>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</si>
  <si>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四、资源勘探信息等支出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</si>
  <si>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</si>
  <si>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</si>
  <si>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</si>
  <si>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</si>
  <si>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</si>
  <si>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</si>
  <si>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</si>
  <si>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</si>
  <si>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</si>
  <si>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</si>
  <si>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</si>
  <si>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</si>
  <si>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</si>
  <si>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</si>
  <si>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</si>
  <si>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</si>
  <si>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五、商业服务业等支出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</si>
  <si>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</si>
  <si>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</si>
  <si>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</si>
  <si>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</si>
  <si>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</si>
  <si>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</si>
  <si>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六、其他支出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</si>
  <si>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</si>
  <si>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</si>
  <si>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</si>
  <si>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</si>
  <si>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</si>
  <si>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</si>
  <si>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</si>
  <si>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</si>
  <si>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</si>
  <si>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</si>
  <si>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</si>
  <si>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</si>
  <si>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</si>
  <si>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</si>
  <si>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</si>
  <si>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</si>
  <si>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</si>
  <si>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</si>
  <si>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</si>
  <si>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</si>
  <si>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</si>
  <si>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支出合计</t>
  </si>
  <si>
    <t>附件九:</t>
  </si>
  <si>
    <r>
      <t>隆回县201</t>
    </r>
    <r>
      <rPr>
        <b/>
        <sz val="20"/>
        <rFont val="宋体"/>
        <family val="0"/>
      </rPr>
      <t>9</t>
    </r>
    <r>
      <rPr>
        <b/>
        <sz val="20"/>
        <rFont val="宋体"/>
        <family val="0"/>
      </rPr>
      <t>年县本级政府性基金支出预算表</t>
    </r>
  </si>
  <si>
    <t xml:space="preserve">      用于城乡医疗救助的彩票公益金支出</t>
  </si>
  <si>
    <t>附件十:</t>
  </si>
  <si>
    <r>
      <t>隆回县201</t>
    </r>
    <r>
      <rPr>
        <b/>
        <sz val="20"/>
        <rFont val="宋体"/>
        <family val="0"/>
      </rPr>
      <t>9</t>
    </r>
    <r>
      <rPr>
        <b/>
        <sz val="20"/>
        <rFont val="宋体"/>
        <family val="0"/>
      </rPr>
      <t>年政府性基金转移支付表</t>
    </r>
    <r>
      <rPr>
        <b/>
        <sz val="8"/>
        <rFont val="宋体"/>
        <family val="0"/>
      </rPr>
      <t>(</t>
    </r>
    <r>
      <rPr>
        <b/>
        <sz val="12"/>
        <rFont val="宋体"/>
        <family val="0"/>
      </rPr>
      <t>上级补助收入)</t>
    </r>
  </si>
  <si>
    <t>三、节能环保支出</t>
  </si>
  <si>
    <t xml:space="preserve">    可再生能源电价附加收入安排的支出</t>
  </si>
  <si>
    <t xml:space="preserve">    废弃电器电子产品处理基金支出</t>
  </si>
  <si>
    <t>四、城乡社区支出</t>
  </si>
  <si>
    <t>五、农林水支出</t>
  </si>
  <si>
    <t xml:space="preserve">    新菜地开发建设基金及对应专项债务收入安排的支出</t>
  </si>
  <si>
    <t xml:space="preserve">    大中型水库库区基金及对应专项债务收入安排的支出</t>
  </si>
  <si>
    <t xml:space="preserve">    三峡水库库区基金支出</t>
  </si>
  <si>
    <t xml:space="preserve">    国家重大水利工程建设基金及对应专项债务收入安排的支出</t>
  </si>
  <si>
    <t>六、交通运输支出</t>
  </si>
  <si>
    <t xml:space="preserve">    海南省高等级公路车辆通行附加费及对应专项债务收入安排的支出</t>
  </si>
  <si>
    <t xml:space="preserve">    车辆通行费及对应专项债务收入安排的支出</t>
  </si>
  <si>
    <t xml:space="preserve">    港口建设费及对应债务收入安排的支出</t>
  </si>
  <si>
    <t xml:space="preserve">    铁路建设基金支出</t>
  </si>
  <si>
    <t xml:space="preserve">    船舶油污损害赔偿基金支出</t>
  </si>
  <si>
    <t xml:space="preserve">    民航发展基金支出</t>
  </si>
  <si>
    <t>七、资源勘探信息等支出</t>
  </si>
  <si>
    <t>八、商业服务业等支出</t>
  </si>
  <si>
    <t>九、其他支出</t>
  </si>
  <si>
    <t>支出总计</t>
  </si>
  <si>
    <t>附件十一:</t>
  </si>
  <si>
    <r>
      <t>隆回县201</t>
    </r>
    <r>
      <rPr>
        <sz val="22"/>
        <color indexed="8"/>
        <rFont val="宋体"/>
        <family val="0"/>
      </rPr>
      <t>9</t>
    </r>
    <r>
      <rPr>
        <sz val="22"/>
        <color indexed="8"/>
        <rFont val="宋体"/>
        <family val="0"/>
      </rPr>
      <t>年社会保险基金收入预算表</t>
    </r>
  </si>
  <si>
    <t>项        目</t>
  </si>
  <si>
    <t>合   计</t>
  </si>
  <si>
    <t>基本养老保险基金</t>
  </si>
  <si>
    <t>城镇职工基本医疗保险基金</t>
  </si>
  <si>
    <t>城乡居民医疗保险基金</t>
  </si>
  <si>
    <t>工伤保险基  金</t>
  </si>
  <si>
    <t>失业保险基  金</t>
  </si>
  <si>
    <t>生育保险基  金</t>
  </si>
  <si>
    <t>企业职工</t>
  </si>
  <si>
    <t>行政事业</t>
  </si>
  <si>
    <t>城乡居民</t>
  </si>
  <si>
    <t>一、上年结余</t>
  </si>
  <si>
    <t>二、收  入</t>
  </si>
  <si>
    <t>（一）本年收入</t>
  </si>
  <si>
    <t xml:space="preserve">    1、保险费收入</t>
  </si>
  <si>
    <t xml:space="preserve">    2、利息收入</t>
  </si>
  <si>
    <t xml:space="preserve">    3、财政补贴收入</t>
  </si>
  <si>
    <t xml:space="preserve">      其中：本级财政补贴</t>
  </si>
  <si>
    <t xml:space="preserve">           上级政府补贴</t>
  </si>
  <si>
    <t xml:space="preserve">    4、其他收入</t>
  </si>
  <si>
    <t xml:space="preserve">    5、转移收入</t>
  </si>
  <si>
    <t>（二）上级补助收入</t>
  </si>
  <si>
    <t>（三）下级上解收入</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</si>
  <si>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t>
  </si>
  <si>
    <t>附件十二:</t>
  </si>
  <si>
    <r>
      <t>隆回县201</t>
    </r>
    <r>
      <rPr>
        <sz val="22"/>
        <color indexed="8"/>
        <rFont val="宋体"/>
        <family val="0"/>
      </rPr>
      <t>9</t>
    </r>
    <r>
      <rPr>
        <sz val="22"/>
        <color indexed="8"/>
        <rFont val="宋体"/>
        <family val="0"/>
      </rPr>
      <t>年社会保险基金支出预算表</t>
    </r>
  </si>
  <si>
    <t>三、支  出</t>
  </si>
  <si>
    <t xml:space="preserve">  （一）本年支出</t>
  </si>
  <si>
    <t xml:space="preserve">    1、社保待遇支出</t>
  </si>
  <si>
    <t xml:space="preserve">    2、其他支出</t>
  </si>
  <si>
    <t xml:space="preserve">    3、转移支出</t>
  </si>
  <si>
    <t xml:space="preserve">  （二）补助下级支出</t>
  </si>
  <si>
    <t xml:space="preserve">  （三）上解上级支出</t>
  </si>
  <si>
    <t>附件十三:</t>
  </si>
  <si>
    <r>
      <t>隆回县</t>
    </r>
    <r>
      <rPr>
        <b/>
        <sz val="18"/>
        <rFont val="Times New Roman"/>
        <family val="1"/>
      </rPr>
      <t>2019</t>
    </r>
    <r>
      <rPr>
        <b/>
        <sz val="18"/>
        <rFont val="宋体"/>
        <family val="0"/>
      </rPr>
      <t>年国有资本经营收入预算表</t>
    </r>
  </si>
  <si>
    <r>
      <rPr>
        <sz val="10"/>
        <rFont val="宋体"/>
        <family val="0"/>
      </rPr>
      <t>收</t>
    </r>
    <r>
      <rPr>
        <sz val="10"/>
        <rFont val="Times New Roman"/>
        <family val="1"/>
      </rPr>
      <t xml:space="preserve">  </t>
    </r>
    <r>
      <rPr>
        <sz val="10"/>
        <rFont val="宋体"/>
        <family val="0"/>
      </rPr>
      <t>入</t>
    </r>
  </si>
  <si>
    <r>
      <rPr>
        <sz val="10"/>
        <rFont val="宋体"/>
        <family val="0"/>
      </rPr>
      <t>金额</t>
    </r>
  </si>
  <si>
    <t>一、利润收入</t>
  </si>
  <si>
    <r>
      <t xml:space="preserve">         </t>
    </r>
    <r>
      <rPr>
        <sz val="10"/>
        <rFont val="宋体"/>
        <family val="0"/>
      </rPr>
      <t>有色冶金采掘企业利润收入</t>
    </r>
  </si>
  <si>
    <t xml:space="preserve">    投资服务企业利润收入</t>
  </si>
  <si>
    <t>二、股利、利息收入</t>
  </si>
  <si>
    <t xml:space="preserve">    金融企业股利、股息收入</t>
  </si>
  <si>
    <t>三、产权转让收入</t>
  </si>
  <si>
    <t>四、清算收入</t>
  </si>
  <si>
    <r>
      <rPr>
        <sz val="10"/>
        <rFont val="宋体"/>
        <family val="0"/>
      </rPr>
      <t>本年收入合计</t>
    </r>
  </si>
  <si>
    <r>
      <rPr>
        <b/>
        <sz val="10"/>
        <rFont val="宋体"/>
        <family val="0"/>
      </rPr>
      <t>收入总计</t>
    </r>
  </si>
  <si>
    <t>附件十四:</t>
  </si>
  <si>
    <r>
      <t>隆回县</t>
    </r>
    <r>
      <rPr>
        <b/>
        <sz val="18"/>
        <rFont val="Times New Roman"/>
        <family val="1"/>
      </rPr>
      <t>2019</t>
    </r>
    <r>
      <rPr>
        <b/>
        <sz val="18"/>
        <rFont val="宋体"/>
        <family val="0"/>
      </rPr>
      <t>年国有资本经营支出预算表</t>
    </r>
  </si>
  <si>
    <r>
      <rPr>
        <sz val="10"/>
        <rFont val="宋体"/>
        <family val="0"/>
      </rPr>
      <t>单位：万元</t>
    </r>
  </si>
  <si>
    <r>
      <rPr>
        <sz val="10"/>
        <rFont val="宋体"/>
        <family val="0"/>
      </rPr>
      <t>支</t>
    </r>
    <r>
      <rPr>
        <sz val="10"/>
        <rFont val="Times New Roman"/>
        <family val="1"/>
      </rPr>
      <t xml:space="preserve">  </t>
    </r>
    <r>
      <rPr>
        <sz val="10"/>
        <rFont val="宋体"/>
        <family val="0"/>
      </rPr>
      <t>出</t>
    </r>
  </si>
  <si>
    <t>一、解决历史遗留问题及改革成本支出</t>
  </si>
  <si>
    <t>二、国有企业资本金注入</t>
  </si>
  <si>
    <t xml:space="preserve">     公益性设施投资支出</t>
  </si>
  <si>
    <t xml:space="preserve">     支持科技进步支出</t>
  </si>
  <si>
    <t>三、国有企业政策性补贴</t>
  </si>
  <si>
    <t>四、金融国有资本经营预算支出</t>
  </si>
  <si>
    <t>五、其他国有资本经营预算支出</t>
  </si>
  <si>
    <r>
      <rPr>
        <sz val="10"/>
        <rFont val="宋体"/>
        <family val="0"/>
      </rPr>
      <t>本年支出合计</t>
    </r>
  </si>
  <si>
    <r>
      <t xml:space="preserve">    </t>
    </r>
    <r>
      <rPr>
        <sz val="10"/>
        <rFont val="宋体"/>
        <family val="0"/>
      </rPr>
      <t>调出资金</t>
    </r>
  </si>
  <si>
    <r>
      <rPr>
        <b/>
        <sz val="10"/>
        <rFont val="宋体"/>
        <family val="0"/>
      </rPr>
      <t>支出总计</t>
    </r>
  </si>
  <si>
    <t>注:调出资金110万至一般公共财政预算。</t>
  </si>
  <si>
    <t>附件十五:</t>
  </si>
  <si>
    <r>
      <t>2018</t>
    </r>
    <r>
      <rPr>
        <b/>
        <sz val="18"/>
        <color indexed="8"/>
        <rFont val="宋体"/>
        <family val="0"/>
      </rPr>
      <t>年政府一般债务限额和余额情况表</t>
    </r>
  </si>
  <si>
    <t>项目</t>
  </si>
  <si>
    <t>限额</t>
  </si>
  <si>
    <t>余额</t>
  </si>
  <si>
    <t>隆回县</t>
  </si>
  <si>
    <t>附件十六:</t>
  </si>
  <si>
    <r>
      <t>2018</t>
    </r>
    <r>
      <rPr>
        <b/>
        <sz val="18"/>
        <color indexed="8"/>
        <rFont val="宋体"/>
        <family val="0"/>
      </rPr>
      <t>年政府专项债务限额和余额情况表</t>
    </r>
  </si>
  <si>
    <t>附件十七：</t>
  </si>
  <si>
    <t>隆回县2019年“三公”经费预算情况表</t>
  </si>
  <si>
    <t>因公出国（境）支出</t>
  </si>
  <si>
    <t>公务用车支出</t>
  </si>
  <si>
    <t>公务用车购置支出</t>
  </si>
  <si>
    <t>公务用车运行维护支出</t>
  </si>
  <si>
    <t>公务接待支出</t>
  </si>
  <si>
    <t>附件十八：</t>
  </si>
  <si>
    <t>隆回县2019年县本级“三公”经费预算情况表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</si>
</sst>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Red]\(0.00\)"/>
    <numFmt numFmtId="179" formatCode="0_ "/>
  </numFmts>
  <fonts count="52">
    <font>
      <sz val="12"/>
      <name val="宋体"/>
      <family val="0"/>
    </font>
    <font>
      <sz val="11"/>
      <color indexed="8"/>
      <name val="宋体"/>
      <family val="0"/>
    </font>
    <font>
      <sz val="20"/>
      <name val="黑体"/>
      <family val="3"/>
    </font>
    <font>
      <sz val="10"/>
      <name val="宋体"/>
      <family val="0"/>
    </font>
    <font>
      <sz val="11"/>
      <color indexed="8"/>
      <name val="Times New Roman"/>
      <family val="1"/>
    </font>
    <font>
      <b/>
      <sz val="18"/>
      <color indexed="8"/>
      <name val="Times New Roman"/>
      <family val="1"/>
    </font>
    <font>
      <sz val="10"/>
      <color indexed="8"/>
      <name val="宋体"/>
      <family val="0"/>
    </font>
    <font>
      <sz val="10"/>
      <color indexed="8"/>
      <name val="Times New Roman"/>
      <family val="1"/>
    </font>
    <font>
      <b/>
      <sz val="18"/>
      <name val="宋体"/>
      <family val="0"/>
    </font>
    <font>
      <sz val="12"/>
      <name val="Times New Roman"/>
      <family val="1"/>
    </font>
    <font>
      <sz val="10"/>
      <name val="Times New Roman"/>
      <family val="1"/>
    </font>
    <font>
      <b/>
      <sz val="10"/>
      <name val="Times New Roman"/>
      <family val="1"/>
    </font>
    <font>
      <b/>
      <sz val="18"/>
      <name val="Times New Roman"/>
      <family val="1"/>
    </font>
    <font>
      <sz val="12"/>
      <color indexed="8"/>
      <name val="Arial Narrow"/>
      <family val="2"/>
    </font>
    <font>
      <sz val="22"/>
      <color indexed="8"/>
      <name val="宋体"/>
      <family val="0"/>
    </font>
    <font>
      <sz val="12"/>
      <color indexed="8"/>
      <name val="宋体"/>
      <family val="0"/>
    </font>
    <font>
      <sz val="12"/>
      <color indexed="10"/>
      <name val="宋体"/>
      <family val="0"/>
    </font>
    <font>
      <sz val="11"/>
      <name val="宋体"/>
      <family val="0"/>
    </font>
    <font>
      <sz val="12"/>
      <name val="黑体"/>
      <family val="3"/>
    </font>
    <font>
      <b/>
      <sz val="20"/>
      <name val="宋体"/>
      <family val="0"/>
    </font>
    <font>
      <b/>
      <sz val="11"/>
      <name val="宋体"/>
      <family val="0"/>
    </font>
    <font>
      <b/>
      <sz val="12"/>
      <name val="宋体"/>
      <family val="0"/>
    </font>
    <font>
      <b/>
      <sz val="16"/>
      <name val="宋体"/>
      <family val="0"/>
    </font>
    <font>
      <b/>
      <sz val="12"/>
      <color indexed="8"/>
      <name val="宋体"/>
      <family val="0"/>
    </font>
    <font>
      <b/>
      <sz val="22"/>
      <name val="宋体"/>
      <family val="0"/>
    </font>
    <font>
      <sz val="24"/>
      <name val="黑体"/>
      <family val="3"/>
    </font>
    <font>
      <sz val="24"/>
      <name val="Times New Roman"/>
      <family val="1"/>
    </font>
    <font>
      <i/>
      <sz val="11"/>
      <color indexed="23"/>
      <name val="宋体"/>
      <family val="0"/>
    </font>
    <font>
      <sz val="11"/>
      <color indexed="62"/>
      <name val="宋体"/>
      <family val="0"/>
    </font>
    <font>
      <b/>
      <sz val="11"/>
      <color indexed="52"/>
      <name val="宋体"/>
      <family val="0"/>
    </font>
    <font>
      <b/>
      <sz val="11"/>
      <color indexed="56"/>
      <name val="宋体"/>
      <family val="0"/>
    </font>
    <font>
      <sz val="10"/>
      <name val="Arial"/>
      <family val="2"/>
    </font>
    <font>
      <sz val="11"/>
      <color indexed="60"/>
      <name val="宋体"/>
      <family val="0"/>
    </font>
    <font>
      <sz val="11"/>
      <color indexed="9"/>
      <name val="宋体"/>
      <family val="0"/>
    </font>
    <font>
      <sz val="11"/>
      <color indexed="20"/>
      <name val="宋体"/>
      <family val="0"/>
    </font>
    <font>
      <sz val="11"/>
      <color indexed="52"/>
      <name val="宋体"/>
      <family val="0"/>
    </font>
    <font>
      <b/>
      <sz val="11"/>
      <color indexed="9"/>
      <name val="宋体"/>
      <family val="0"/>
    </font>
    <font>
      <u val="single"/>
      <sz val="11"/>
      <color indexed="12"/>
      <name val="宋体"/>
      <family val="0"/>
    </font>
    <font>
      <sz val="11"/>
      <color indexed="17"/>
      <name val="宋体"/>
      <family val="0"/>
    </font>
    <font>
      <b/>
      <sz val="15"/>
      <color indexed="56"/>
      <name val="宋体"/>
      <family val="0"/>
    </font>
    <font>
      <u val="single"/>
      <sz val="11"/>
      <color indexed="20"/>
      <name val="宋体"/>
      <family val="0"/>
    </font>
    <font>
      <b/>
      <sz val="11"/>
      <color indexed="63"/>
      <name val="宋体"/>
      <family val="0"/>
    </font>
    <font>
      <b/>
      <sz val="13"/>
      <color indexed="56"/>
      <name val="宋体"/>
      <family val="0"/>
    </font>
    <font>
      <b/>
      <sz val="11"/>
      <color indexed="8"/>
      <name val="宋体"/>
      <family val="0"/>
    </font>
    <font>
      <b/>
      <sz val="18"/>
      <color indexed="56"/>
      <name val="宋体"/>
      <family val="0"/>
    </font>
    <font>
      <sz val="11"/>
      <color indexed="10"/>
      <name val="宋体"/>
      <family val="0"/>
    </font>
    <font>
      <b/>
      <sz val="18"/>
      <color indexed="8"/>
      <name val="宋体"/>
      <family val="0"/>
    </font>
    <font>
      <b/>
      <sz val="10"/>
      <name val="宋体"/>
      <family val="0"/>
    </font>
    <font>
      <b/>
      <sz val="8"/>
      <name val="宋体"/>
      <family val="0"/>
    </font>
    <font>
      <sz val="11"/>
      <name val="Times New Roman"/>
      <family val="1"/>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right style="thin"/>
      <top style="thin">
        <color indexed="8"/>
      </top>
      <bottom>
        <color indexed="63"/>
      </bottom>
    </border>
    <border>
      <left style="thin">
        <color indexed="8"/>
      </left>
      <right style="thin"/>
      <top>
        <color indexed="63"/>
      </top>
      <bottom style="thin"/>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protection/>
    </xf>
    <xf numFmtId="0" fontId="1"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0"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39" fillId="0" borderId="3" applyNumberFormat="0" applyFill="0" applyAlignment="0" applyProtection="0"/>
    <xf numFmtId="0" fontId="42" fillId="0" borderId="4" applyNumberFormat="0" applyFill="0" applyAlignment="0" applyProtection="0"/>
    <xf numFmtId="0" fontId="33" fillId="8" borderId="0" applyNumberFormat="0" applyBorder="0" applyAlignment="0" applyProtection="0"/>
    <xf numFmtId="0" fontId="30" fillId="0" borderId="5" applyNumberFormat="0" applyFill="0" applyAlignment="0" applyProtection="0"/>
    <xf numFmtId="0" fontId="33" fillId="9" borderId="0" applyNumberFormat="0" applyBorder="0" applyAlignment="0" applyProtection="0"/>
    <xf numFmtId="0" fontId="41" fillId="10" borderId="6" applyNumberFormat="0" applyAlignment="0" applyProtection="0"/>
    <xf numFmtId="0" fontId="9" fillId="0" borderId="0">
      <alignment/>
      <protection/>
    </xf>
    <xf numFmtId="0" fontId="29" fillId="10" borderId="1" applyNumberFormat="0" applyAlignment="0" applyProtection="0"/>
    <xf numFmtId="0" fontId="36" fillId="11" borderId="7" applyNumberFormat="0" applyAlignment="0" applyProtection="0"/>
    <xf numFmtId="0" fontId="1" fillId="3" borderId="0" applyNumberFormat="0" applyBorder="0" applyAlignment="0" applyProtection="0"/>
    <xf numFmtId="0" fontId="33" fillId="12" borderId="0" applyNumberFormat="0" applyBorder="0" applyAlignment="0" applyProtection="0"/>
    <xf numFmtId="0" fontId="35" fillId="0" borderId="8" applyNumberFormat="0" applyFill="0" applyAlignment="0" applyProtection="0"/>
    <xf numFmtId="0" fontId="43" fillId="0" borderId="9" applyNumberFormat="0" applyFill="0" applyAlignment="0" applyProtection="0"/>
    <xf numFmtId="0" fontId="38" fillId="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1"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31" fillId="0" borderId="0">
      <alignment/>
      <protection/>
    </xf>
  </cellStyleXfs>
  <cellXfs count="201">
    <xf numFmtId="0" fontId="0" fillId="0" borderId="0" xfId="0" applyAlignment="1">
      <alignment/>
    </xf>
    <xf numFmtId="0" fontId="1" fillId="24" borderId="0" xfId="0" applyFont="1" applyFill="1" applyAlignment="1">
      <alignment/>
    </xf>
    <xf numFmtId="0" fontId="2" fillId="0" borderId="0" xfId="0" applyFont="1" applyAlignment="1">
      <alignment horizontal="center" vertical="center"/>
    </xf>
    <xf numFmtId="31" fontId="3" fillId="0" borderId="0" xfId="0" applyNumberFormat="1" applyFont="1" applyAlignment="1">
      <alignment horizontal="center" vertical="center"/>
    </xf>
    <xf numFmtId="0" fontId="0" fillId="0" borderId="0" xfId="0" applyBorder="1" applyAlignment="1">
      <alignment horizontal="right"/>
    </xf>
    <xf numFmtId="0" fontId="0" fillId="0" borderId="10" xfId="0" applyBorder="1" applyAlignment="1">
      <alignment horizontal="center" vertical="center"/>
    </xf>
    <xf numFmtId="0" fontId="0" fillId="0" borderId="10" xfId="0" applyFont="1" applyBorder="1" applyAlignment="1">
      <alignment horizontal="center" vertical="center"/>
    </xf>
    <xf numFmtId="176" fontId="0" fillId="0" borderId="10" xfId="0" applyNumberFormat="1" applyBorder="1" applyAlignment="1">
      <alignment horizontal="left" vertical="center" indent="2"/>
    </xf>
    <xf numFmtId="176" fontId="0" fillId="0" borderId="10" xfId="0" applyNumberFormat="1" applyBorder="1" applyAlignment="1">
      <alignment horizontal="left" vertical="center" indent="3"/>
    </xf>
    <xf numFmtId="0" fontId="0" fillId="0" borderId="10" xfId="0" applyBorder="1" applyAlignment="1">
      <alignment horizontal="center"/>
    </xf>
    <xf numFmtId="0" fontId="4" fillId="24" borderId="0" xfId="0" applyFont="1" applyFill="1" applyAlignment="1">
      <alignment/>
    </xf>
    <xf numFmtId="0" fontId="5" fillId="24" borderId="0" xfId="0" applyFont="1" applyFill="1" applyAlignment="1">
      <alignment horizontal="center" vertical="center"/>
    </xf>
    <xf numFmtId="0" fontId="6" fillId="24" borderId="0" xfId="0" applyFont="1" applyFill="1" applyAlignment="1">
      <alignment horizontal="right" vertical="center"/>
    </xf>
    <xf numFmtId="0" fontId="0" fillId="24" borderId="10" xfId="0" applyFont="1" applyFill="1" applyBorder="1" applyAlignment="1">
      <alignment horizontal="center" vertical="center"/>
    </xf>
    <xf numFmtId="0" fontId="0" fillId="24" borderId="10" xfId="0" applyFill="1" applyBorder="1" applyAlignment="1">
      <alignment horizontal="center" vertical="center"/>
    </xf>
    <xf numFmtId="0" fontId="4" fillId="24" borderId="10" xfId="0" applyFont="1" applyFill="1" applyBorder="1" applyAlignment="1">
      <alignment horizontal="center" vertical="center"/>
    </xf>
    <xf numFmtId="0" fontId="6" fillId="24" borderId="11" xfId="0" applyFont="1" applyFill="1" applyBorder="1" applyAlignment="1">
      <alignment horizontal="left" vertical="center"/>
    </xf>
    <xf numFmtId="0" fontId="7" fillId="24" borderId="11" xfId="0" applyFont="1" applyFill="1" applyBorder="1" applyAlignment="1">
      <alignment horizontal="left" vertical="center"/>
    </xf>
    <xf numFmtId="0" fontId="0" fillId="24" borderId="0" xfId="66" applyFill="1">
      <alignment/>
      <protection/>
    </xf>
    <xf numFmtId="0" fontId="0" fillId="24" borderId="0" xfId="66" applyFont="1" applyFill="1">
      <alignment/>
      <protection/>
    </xf>
    <xf numFmtId="0" fontId="8" fillId="24" borderId="0" xfId="41" applyFont="1" applyFill="1" applyBorder="1" applyAlignment="1">
      <alignment horizontal="center" vertical="center"/>
      <protection/>
    </xf>
    <xf numFmtId="0" fontId="9" fillId="24" borderId="0" xfId="41" applyFont="1" applyFill="1" applyBorder="1" applyAlignment="1">
      <alignment horizontal="center" vertical="center"/>
      <protection/>
    </xf>
    <xf numFmtId="0" fontId="10" fillId="24" borderId="0" xfId="41" applyFont="1" applyFill="1" applyBorder="1" applyAlignment="1">
      <alignment horizontal="right" vertical="center"/>
      <protection/>
    </xf>
    <xf numFmtId="0" fontId="10" fillId="24" borderId="10" xfId="41" applyFont="1" applyFill="1" applyBorder="1" applyAlignment="1">
      <alignment horizontal="center" vertical="center"/>
      <protection/>
    </xf>
    <xf numFmtId="0" fontId="3" fillId="24" borderId="10" xfId="41" applyFont="1" applyFill="1" applyBorder="1" applyAlignment="1">
      <alignment horizontal="left" vertical="center"/>
      <protection/>
    </xf>
    <xf numFmtId="177" fontId="10" fillId="24" borderId="10" xfId="41" applyNumberFormat="1" applyFont="1" applyFill="1" applyBorder="1" applyAlignment="1">
      <alignment horizontal="center" vertical="center"/>
      <protection/>
    </xf>
    <xf numFmtId="0" fontId="3" fillId="24" borderId="10" xfId="41" applyFont="1" applyFill="1" applyBorder="1" applyAlignment="1">
      <alignment vertical="center"/>
      <protection/>
    </xf>
    <xf numFmtId="178" fontId="10" fillId="24" borderId="10" xfId="41" applyNumberFormat="1" applyFont="1" applyFill="1" applyBorder="1" applyAlignment="1">
      <alignment horizontal="center" vertical="center"/>
      <protection/>
    </xf>
    <xf numFmtId="0" fontId="10" fillId="24" borderId="10" xfId="41" applyFont="1" applyFill="1" applyBorder="1" applyAlignment="1">
      <alignment vertical="center"/>
      <protection/>
    </xf>
    <xf numFmtId="0" fontId="11" fillId="24" borderId="10" xfId="41" applyFont="1" applyFill="1" applyBorder="1" applyAlignment="1">
      <alignment vertical="center"/>
      <protection/>
    </xf>
    <xf numFmtId="178" fontId="11" fillId="24" borderId="10" xfId="41" applyNumberFormat="1" applyFont="1" applyFill="1" applyBorder="1" applyAlignment="1">
      <alignment horizontal="center" vertical="center"/>
      <protection/>
    </xf>
    <xf numFmtId="0" fontId="3" fillId="24" borderId="11" xfId="67" applyFont="1" applyFill="1" applyBorder="1" applyAlignment="1">
      <alignment vertical="center" wrapText="1"/>
      <protection/>
    </xf>
    <xf numFmtId="31" fontId="0" fillId="24" borderId="0" xfId="66" applyNumberFormat="1" applyFill="1">
      <alignment/>
      <protection/>
    </xf>
    <xf numFmtId="177" fontId="0" fillId="24" borderId="0" xfId="66" applyNumberFormat="1" applyFill="1">
      <alignment/>
      <protection/>
    </xf>
    <xf numFmtId="0" fontId="12" fillId="24" borderId="0" xfId="41" applyFont="1" applyFill="1" applyBorder="1" applyAlignment="1">
      <alignment horizontal="center" vertical="center"/>
      <protection/>
    </xf>
    <xf numFmtId="31" fontId="13" fillId="24" borderId="12" xfId="68" applyNumberFormat="1" applyFont="1" applyFill="1" applyBorder="1" applyAlignment="1" applyProtection="1">
      <alignment horizontal="right" vertical="center"/>
      <protection/>
    </xf>
    <xf numFmtId="177" fontId="10" fillId="24" borderId="10" xfId="41" applyNumberFormat="1" applyFont="1" applyFill="1" applyBorder="1" applyAlignment="1">
      <alignment horizontal="left" vertical="center"/>
      <protection/>
    </xf>
    <xf numFmtId="0" fontId="3" fillId="24" borderId="0" xfId="0" applyFont="1" applyFill="1" applyAlignment="1">
      <alignment/>
    </xf>
    <xf numFmtId="0" fontId="0" fillId="24" borderId="0" xfId="0" applyFont="1" applyFill="1" applyAlignment="1">
      <alignment/>
    </xf>
    <xf numFmtId="179" fontId="0" fillId="24" borderId="0" xfId="0" applyNumberFormat="1" applyFont="1" applyFill="1" applyAlignment="1">
      <alignment horizontal="center"/>
    </xf>
    <xf numFmtId="0" fontId="6" fillId="24" borderId="0" xfId="68" applyNumberFormat="1" applyFont="1" applyFill="1" applyBorder="1" applyAlignment="1" applyProtection="1">
      <alignment vertical="center"/>
      <protection/>
    </xf>
    <xf numFmtId="0" fontId="3" fillId="24" borderId="0" xfId="68" applyNumberFormat="1" applyFont="1" applyFill="1" applyBorder="1" applyAlignment="1" applyProtection="1">
      <alignment/>
      <protection/>
    </xf>
    <xf numFmtId="179" fontId="3" fillId="24" borderId="0" xfId="68" applyNumberFormat="1" applyFont="1" applyFill="1" applyBorder="1" applyAlignment="1" applyProtection="1">
      <alignment horizontal="center"/>
      <protection/>
    </xf>
    <xf numFmtId="0" fontId="14" fillId="24" borderId="0" xfId="68" applyNumberFormat="1" applyFont="1" applyFill="1" applyBorder="1" applyAlignment="1" applyProtection="1">
      <alignment horizontal="center" vertical="center"/>
      <protection/>
    </xf>
    <xf numFmtId="0" fontId="15" fillId="24" borderId="13" xfId="68" applyNumberFormat="1" applyFont="1" applyFill="1" applyBorder="1" applyAlignment="1" applyProtection="1">
      <alignment vertical="center"/>
      <protection/>
    </xf>
    <xf numFmtId="0" fontId="13" fillId="24" borderId="13" xfId="68" applyNumberFormat="1" applyFont="1" applyFill="1" applyBorder="1" applyAlignment="1" applyProtection="1">
      <alignment vertical="center"/>
      <protection/>
    </xf>
    <xf numFmtId="31" fontId="13" fillId="24" borderId="13" xfId="68" applyNumberFormat="1" applyFont="1" applyFill="1" applyBorder="1" applyAlignment="1" applyProtection="1">
      <alignment horizontal="center" vertical="center"/>
      <protection/>
    </xf>
    <xf numFmtId="179" fontId="13" fillId="24" borderId="13" xfId="68" applyNumberFormat="1" applyFont="1" applyFill="1" applyBorder="1" applyAlignment="1" applyProtection="1">
      <alignment horizontal="center" vertical="center"/>
      <protection/>
    </xf>
    <xf numFmtId="0" fontId="0" fillId="24" borderId="14" xfId="0" applyNumberFormat="1" applyFont="1" applyFill="1" applyBorder="1" applyAlignment="1" applyProtection="1">
      <alignment horizontal="center" vertical="center"/>
      <protection/>
    </xf>
    <xf numFmtId="0" fontId="15" fillId="24" borderId="14" xfId="0" applyNumberFormat="1" applyFont="1" applyFill="1" applyBorder="1" applyAlignment="1" applyProtection="1">
      <alignment horizontal="center" vertical="center" wrapText="1"/>
      <protection/>
    </xf>
    <xf numFmtId="0" fontId="15" fillId="24" borderId="15" xfId="0" applyNumberFormat="1" applyFont="1" applyFill="1" applyBorder="1" applyAlignment="1" applyProtection="1">
      <alignment horizontal="center" vertical="center" wrapText="1"/>
      <protection/>
    </xf>
    <xf numFmtId="0" fontId="0" fillId="24" borderId="16" xfId="0" applyFill="1" applyBorder="1" applyAlignment="1">
      <alignment/>
    </xf>
    <xf numFmtId="0" fontId="0" fillId="24" borderId="17" xfId="0" applyFill="1" applyBorder="1" applyAlignment="1">
      <alignment/>
    </xf>
    <xf numFmtId="0" fontId="0" fillId="24" borderId="14" xfId="0" applyFont="1" applyFill="1" applyBorder="1" applyAlignment="1">
      <alignment vertical="center" wrapText="1"/>
    </xf>
    <xf numFmtId="179" fontId="15" fillId="24" borderId="14" xfId="0" applyNumberFormat="1" applyFont="1" applyFill="1" applyBorder="1" applyAlignment="1" applyProtection="1">
      <alignment horizontal="center" vertical="center" wrapText="1"/>
      <protection/>
    </xf>
    <xf numFmtId="0" fontId="0" fillId="24" borderId="18" xfId="0" applyFill="1" applyBorder="1" applyAlignment="1">
      <alignment/>
    </xf>
    <xf numFmtId="0" fontId="15" fillId="24" borderId="19" xfId="0" applyNumberFormat="1" applyFont="1" applyFill="1" applyBorder="1" applyAlignment="1" applyProtection="1">
      <alignment horizontal="center" vertical="center" wrapText="1"/>
      <protection/>
    </xf>
    <xf numFmtId="0" fontId="0" fillId="24" borderId="18" xfId="0" applyFill="1" applyBorder="1" applyAlignment="1">
      <alignment vertical="center" wrapText="1"/>
    </xf>
    <xf numFmtId="179" fontId="15" fillId="24" borderId="18" xfId="0" applyNumberFormat="1" applyFont="1" applyFill="1" applyBorder="1" applyAlignment="1" applyProtection="1">
      <alignment horizontal="center" vertical="center" wrapText="1"/>
      <protection/>
    </xf>
    <xf numFmtId="179" fontId="0" fillId="24" borderId="18" xfId="0" applyNumberFormat="1" applyFill="1" applyBorder="1" applyAlignment="1">
      <alignment horizontal="center"/>
    </xf>
    <xf numFmtId="0" fontId="0" fillId="24" borderId="10" xfId="0" applyNumberFormat="1" applyFont="1" applyFill="1" applyBorder="1" applyAlignment="1" applyProtection="1">
      <alignment horizontal="center" vertical="center"/>
      <protection/>
    </xf>
    <xf numFmtId="0" fontId="15" fillId="24" borderId="10" xfId="0" applyNumberFormat="1" applyFont="1" applyFill="1" applyBorder="1" applyAlignment="1" applyProtection="1">
      <alignment horizontal="center" vertical="center" wrapText="1"/>
      <protection/>
    </xf>
    <xf numFmtId="179" fontId="15" fillId="24" borderId="10" xfId="0" applyNumberFormat="1" applyFont="1" applyFill="1" applyBorder="1" applyAlignment="1" applyProtection="1">
      <alignment horizontal="center" vertical="center" wrapText="1"/>
      <protection/>
    </xf>
    <xf numFmtId="0" fontId="15" fillId="24" borderId="15" xfId="0" applyNumberFormat="1" applyFont="1" applyFill="1" applyBorder="1" applyAlignment="1" applyProtection="1">
      <alignment horizontal="left" vertical="center"/>
      <protection/>
    </xf>
    <xf numFmtId="179" fontId="0" fillId="24" borderId="10" xfId="0" applyNumberFormat="1" applyFont="1" applyFill="1" applyBorder="1" applyAlignment="1">
      <alignment horizontal="center" vertical="center"/>
    </xf>
    <xf numFmtId="0" fontId="15" fillId="24" borderId="17" xfId="0" applyNumberFormat="1" applyFont="1" applyFill="1" applyBorder="1" applyAlignment="1" applyProtection="1">
      <alignment vertical="center"/>
      <protection/>
    </xf>
    <xf numFmtId="176" fontId="0" fillId="24" borderId="10" xfId="0" applyNumberFormat="1" applyFont="1" applyFill="1" applyBorder="1" applyAlignment="1">
      <alignment horizontal="center" vertical="center"/>
    </xf>
    <xf numFmtId="179" fontId="15" fillId="24" borderId="10" xfId="0" applyNumberFormat="1" applyFont="1" applyFill="1" applyBorder="1" applyAlignment="1" applyProtection="1">
      <alignment horizontal="center" vertical="center"/>
      <protection/>
    </xf>
    <xf numFmtId="0" fontId="15" fillId="24" borderId="20" xfId="0" applyNumberFormat="1" applyFont="1" applyFill="1" applyBorder="1" applyAlignment="1" applyProtection="1">
      <alignment vertical="center"/>
      <protection/>
    </xf>
    <xf numFmtId="179" fontId="16" fillId="24" borderId="10" xfId="0" applyNumberFormat="1" applyFont="1" applyFill="1" applyBorder="1" applyAlignment="1">
      <alignment horizontal="center" vertical="center"/>
    </xf>
    <xf numFmtId="0" fontId="0" fillId="24" borderId="11" xfId="0" applyFont="1" applyFill="1" applyBorder="1" applyAlignment="1">
      <alignment horizontal="left" vertical="center" wrapText="1" shrinkToFit="1"/>
    </xf>
    <xf numFmtId="0" fontId="6" fillId="24" borderId="0" xfId="68" applyNumberFormat="1" applyFont="1" applyFill="1" applyBorder="1" applyAlignment="1" applyProtection="1">
      <alignment horizontal="right" vertical="center"/>
      <protection/>
    </xf>
    <xf numFmtId="0" fontId="1" fillId="24" borderId="13" xfId="68" applyNumberFormat="1" applyFont="1" applyFill="1" applyBorder="1" applyAlignment="1" applyProtection="1">
      <alignment horizontal="right" vertical="center"/>
      <protection/>
    </xf>
    <xf numFmtId="179" fontId="15" fillId="24" borderId="21" xfId="0" applyNumberFormat="1" applyFont="1" applyFill="1" applyBorder="1" applyAlignment="1" applyProtection="1">
      <alignment horizontal="center" vertical="center" wrapText="1"/>
      <protection/>
    </xf>
    <xf numFmtId="0" fontId="15" fillId="24" borderId="22" xfId="0" applyNumberFormat="1" applyFont="1" applyFill="1" applyBorder="1" applyAlignment="1" applyProtection="1">
      <alignment horizontal="center" vertical="center" wrapText="1"/>
      <protection/>
    </xf>
    <xf numFmtId="179" fontId="0" fillId="24" borderId="23" xfId="0" applyNumberFormat="1" applyFill="1" applyBorder="1" applyAlignment="1">
      <alignment horizontal="center"/>
    </xf>
    <xf numFmtId="0" fontId="0" fillId="24" borderId="24" xfId="0" applyFill="1" applyBorder="1" applyAlignment="1">
      <alignment/>
    </xf>
    <xf numFmtId="0" fontId="0" fillId="24" borderId="0" xfId="0" applyFont="1" applyFill="1" applyBorder="1" applyAlignment="1">
      <alignment/>
    </xf>
    <xf numFmtId="0" fontId="0" fillId="24" borderId="0" xfId="0" applyFill="1" applyAlignment="1">
      <alignment/>
    </xf>
    <xf numFmtId="0" fontId="0" fillId="24" borderId="14" xfId="0" applyNumberFormat="1" applyFont="1" applyFill="1" applyBorder="1" applyAlignment="1" applyProtection="1">
      <alignment horizontal="center" vertical="center" wrapText="1"/>
      <protection/>
    </xf>
    <xf numFmtId="0" fontId="0" fillId="24" borderId="15" xfId="0" applyNumberFormat="1" applyFont="1" applyFill="1" applyBorder="1" applyAlignment="1" applyProtection="1">
      <alignment horizontal="center" vertical="center" wrapText="1"/>
      <protection/>
    </xf>
    <xf numFmtId="0" fontId="0" fillId="24" borderId="16" xfId="0" applyFont="1" applyFill="1" applyBorder="1" applyAlignment="1">
      <alignment/>
    </xf>
    <xf numFmtId="0" fontId="0" fillId="24" borderId="17" xfId="0" applyFont="1" applyFill="1" applyBorder="1" applyAlignment="1">
      <alignment/>
    </xf>
    <xf numFmtId="179" fontId="0" fillId="24" borderId="14" xfId="0" applyNumberFormat="1" applyFont="1" applyFill="1" applyBorder="1" applyAlignment="1" applyProtection="1">
      <alignment horizontal="center" vertical="center" wrapText="1"/>
      <protection/>
    </xf>
    <xf numFmtId="0" fontId="0" fillId="24" borderId="18" xfId="0" applyFont="1" applyFill="1" applyBorder="1" applyAlignment="1">
      <alignment/>
    </xf>
    <xf numFmtId="0" fontId="0" fillId="24" borderId="19" xfId="0" applyNumberFormat="1" applyFont="1" applyFill="1" applyBorder="1" applyAlignment="1" applyProtection="1">
      <alignment horizontal="center" vertical="center" wrapText="1"/>
      <protection/>
    </xf>
    <xf numFmtId="0" fontId="0" fillId="24" borderId="18" xfId="0" applyFont="1" applyFill="1" applyBorder="1" applyAlignment="1">
      <alignment vertical="center" wrapText="1"/>
    </xf>
    <xf numFmtId="179" fontId="0" fillId="24" borderId="18" xfId="0" applyNumberFormat="1" applyFont="1" applyFill="1" applyBorder="1" applyAlignment="1" applyProtection="1">
      <alignment horizontal="center" vertical="center" wrapText="1"/>
      <protection/>
    </xf>
    <xf numFmtId="179" fontId="0" fillId="24" borderId="18" xfId="0" applyNumberFormat="1" applyFont="1" applyFill="1" applyBorder="1" applyAlignment="1">
      <alignment horizontal="center"/>
    </xf>
    <xf numFmtId="0" fontId="0" fillId="24" borderId="10" xfId="0" applyNumberFormat="1" applyFont="1" applyFill="1" applyBorder="1" applyAlignment="1" applyProtection="1">
      <alignment horizontal="center" vertical="center" wrapText="1"/>
      <protection/>
    </xf>
    <xf numFmtId="179" fontId="0" fillId="24" borderId="10" xfId="0" applyNumberFormat="1" applyFont="1" applyFill="1" applyBorder="1" applyAlignment="1" applyProtection="1">
      <alignment horizontal="center" vertical="center" wrapText="1"/>
      <protection/>
    </xf>
    <xf numFmtId="0" fontId="0" fillId="24" borderId="25" xfId="0" applyNumberFormat="1" applyFont="1" applyFill="1" applyBorder="1" applyAlignment="1" applyProtection="1">
      <alignment horizontal="left" vertical="center"/>
      <protection/>
    </xf>
    <xf numFmtId="177" fontId="0" fillId="24" borderId="26" xfId="21" applyNumberFormat="1" applyFont="1" applyFill="1" applyBorder="1" applyAlignment="1" applyProtection="1">
      <alignment horizontal="center" vertical="center"/>
      <protection/>
    </xf>
    <xf numFmtId="0" fontId="17" fillId="24" borderId="15" xfId="0" applyNumberFormat="1" applyFont="1" applyFill="1" applyBorder="1" applyAlignment="1" applyProtection="1">
      <alignment horizontal="left" vertical="center"/>
      <protection/>
    </xf>
    <xf numFmtId="0" fontId="17" fillId="24" borderId="15" xfId="0" applyNumberFormat="1" applyFont="1" applyFill="1" applyBorder="1" applyAlignment="1" applyProtection="1">
      <alignment vertical="center"/>
      <protection/>
    </xf>
    <xf numFmtId="179" fontId="0" fillId="24" borderId="10" xfId="0" applyNumberFormat="1" applyFont="1" applyFill="1" applyBorder="1" applyAlignment="1" applyProtection="1">
      <alignment horizontal="center" vertical="center"/>
      <protection/>
    </xf>
    <xf numFmtId="0" fontId="17" fillId="24" borderId="20" xfId="0" applyNumberFormat="1" applyFont="1" applyFill="1" applyBorder="1" applyAlignment="1" applyProtection="1">
      <alignment horizontal="right" vertical="center"/>
      <protection/>
    </xf>
    <xf numFmtId="179" fontId="0" fillId="24" borderId="27" xfId="0" applyNumberFormat="1" applyFont="1" applyFill="1" applyBorder="1" applyAlignment="1">
      <alignment horizontal="center" vertical="center"/>
    </xf>
    <xf numFmtId="179" fontId="0" fillId="24" borderId="27" xfId="0" applyNumberFormat="1" applyFont="1" applyFill="1" applyBorder="1" applyAlignment="1" applyProtection="1">
      <alignment horizontal="center" vertical="center"/>
      <protection/>
    </xf>
    <xf numFmtId="176" fontId="0" fillId="24" borderId="27" xfId="0" applyNumberFormat="1" applyFont="1" applyFill="1" applyBorder="1" applyAlignment="1">
      <alignment horizontal="center" vertical="center"/>
    </xf>
    <xf numFmtId="0" fontId="17" fillId="24" borderId="10" xfId="0" applyNumberFormat="1" applyFont="1" applyFill="1" applyBorder="1" applyAlignment="1" applyProtection="1">
      <alignment vertical="center"/>
      <protection/>
    </xf>
    <xf numFmtId="0" fontId="0" fillId="24" borderId="25" xfId="0" applyNumberFormat="1" applyFont="1" applyFill="1" applyBorder="1" applyAlignment="1" applyProtection="1">
      <alignment vertical="center"/>
      <protection/>
    </xf>
    <xf numFmtId="179" fontId="0" fillId="24" borderId="24" xfId="0" applyNumberFormat="1" applyFont="1" applyFill="1" applyBorder="1" applyAlignment="1">
      <alignment horizontal="center" vertical="center"/>
    </xf>
    <xf numFmtId="176" fontId="0" fillId="24" borderId="24" xfId="0" applyNumberFormat="1" applyFont="1" applyFill="1" applyBorder="1" applyAlignment="1">
      <alignment horizontal="center" vertical="center"/>
    </xf>
    <xf numFmtId="0" fontId="0" fillId="24" borderId="26" xfId="0" applyNumberFormat="1" applyFont="1" applyFill="1" applyBorder="1" applyAlignment="1" applyProtection="1">
      <alignment vertical="center"/>
      <protection/>
    </xf>
    <xf numFmtId="179" fontId="0" fillId="24" borderId="21" xfId="0" applyNumberFormat="1" applyFont="1" applyFill="1" applyBorder="1" applyAlignment="1" applyProtection="1">
      <alignment horizontal="center" vertical="center" wrapText="1"/>
      <protection/>
    </xf>
    <xf numFmtId="0" fontId="0" fillId="24" borderId="22" xfId="0" applyNumberFormat="1" applyFont="1" applyFill="1" applyBorder="1" applyAlignment="1" applyProtection="1">
      <alignment horizontal="center" vertical="center" wrapText="1"/>
      <protection/>
    </xf>
    <xf numFmtId="179" fontId="0" fillId="24" borderId="23" xfId="0" applyNumberFormat="1" applyFont="1" applyFill="1" applyBorder="1" applyAlignment="1">
      <alignment horizontal="center"/>
    </xf>
    <xf numFmtId="0" fontId="0" fillId="24" borderId="24" xfId="0" applyFont="1" applyFill="1" applyBorder="1" applyAlignment="1">
      <alignment/>
    </xf>
    <xf numFmtId="179" fontId="0" fillId="24" borderId="26" xfId="0" applyNumberFormat="1" applyFont="1" applyFill="1" applyBorder="1" applyAlignment="1" applyProtection="1">
      <alignment horizontal="center" vertical="center"/>
      <protection/>
    </xf>
    <xf numFmtId="179" fontId="0" fillId="24" borderId="0" xfId="0" applyNumberFormat="1" applyFont="1" applyFill="1" applyBorder="1" applyAlignment="1">
      <alignment horizontal="center" vertical="center"/>
    </xf>
    <xf numFmtId="0" fontId="0" fillId="24" borderId="27" xfId="0" applyNumberFormat="1" applyFont="1" applyFill="1" applyBorder="1" applyAlignment="1" applyProtection="1">
      <alignment horizontal="center" vertical="center"/>
      <protection/>
    </xf>
    <xf numFmtId="0" fontId="18" fillId="24" borderId="0" xfId="0" applyFont="1" applyFill="1" applyAlignment="1">
      <alignment/>
    </xf>
    <xf numFmtId="0" fontId="17" fillId="24" borderId="0" xfId="0" applyFont="1" applyFill="1" applyAlignment="1">
      <alignment vertical="center"/>
    </xf>
    <xf numFmtId="0" fontId="0" fillId="24" borderId="0" xfId="0" applyFont="1" applyFill="1" applyAlignment="1">
      <alignment/>
    </xf>
    <xf numFmtId="0" fontId="19" fillId="24" borderId="0" xfId="0" applyFont="1" applyFill="1" applyAlignment="1">
      <alignment horizontal="center" vertical="center"/>
    </xf>
    <xf numFmtId="31" fontId="17" fillId="24" borderId="0" xfId="0" applyNumberFormat="1" applyFont="1" applyFill="1" applyAlignment="1">
      <alignment vertical="center"/>
    </xf>
    <xf numFmtId="0" fontId="0" fillId="24" borderId="0" xfId="0" applyFont="1" applyFill="1" applyAlignment="1">
      <alignment horizontal="right"/>
    </xf>
    <xf numFmtId="176" fontId="10" fillId="24" borderId="10" xfId="69" applyNumberFormat="1" applyFont="1" applyFill="1" applyBorder="1" applyAlignment="1">
      <alignment horizontal="center" vertical="center" wrapText="1"/>
      <protection/>
    </xf>
    <xf numFmtId="3" fontId="17" fillId="24" borderId="10" xfId="0" applyNumberFormat="1" applyFont="1" applyFill="1" applyBorder="1" applyAlignment="1" applyProtection="1">
      <alignment vertical="center"/>
      <protection/>
    </xf>
    <xf numFmtId="177" fontId="17" fillId="24" borderId="10" xfId="0" applyNumberFormat="1" applyFont="1" applyFill="1" applyBorder="1" applyAlignment="1">
      <alignment horizontal="center" vertical="center" wrapText="1"/>
    </xf>
    <xf numFmtId="31" fontId="17" fillId="24" borderId="0" xfId="0" applyNumberFormat="1" applyFont="1" applyFill="1" applyAlignment="1">
      <alignment/>
    </xf>
    <xf numFmtId="0" fontId="0" fillId="24" borderId="0" xfId="0" applyFill="1" applyAlignment="1">
      <alignment horizontal="right"/>
    </xf>
    <xf numFmtId="176" fontId="3" fillId="24" borderId="10" xfId="0" applyNumberFormat="1" applyFont="1" applyFill="1" applyBorder="1" applyAlignment="1">
      <alignment horizontal="center" vertical="center"/>
    </xf>
    <xf numFmtId="3" fontId="17" fillId="24" borderId="10" xfId="0" applyNumberFormat="1" applyFont="1" applyFill="1" applyBorder="1" applyAlignment="1" applyProtection="1">
      <alignment horizontal="left" vertical="center"/>
      <protection/>
    </xf>
    <xf numFmtId="0" fontId="17" fillId="24" borderId="10" xfId="0" applyFont="1" applyFill="1" applyBorder="1" applyAlignment="1">
      <alignment horizontal="left" vertical="center"/>
    </xf>
    <xf numFmtId="177" fontId="0" fillId="24" borderId="0" xfId="0" applyNumberFormat="1" applyFont="1" applyFill="1" applyAlignment="1">
      <alignment/>
    </xf>
    <xf numFmtId="0" fontId="1" fillId="24" borderId="10" xfId="0" applyFont="1" applyFill="1" applyBorder="1" applyAlignment="1">
      <alignment horizontal="left" vertical="center"/>
    </xf>
    <xf numFmtId="0" fontId="20" fillId="24" borderId="10" xfId="0" applyFont="1" applyFill="1" applyBorder="1" applyAlignment="1">
      <alignment horizontal="center" vertical="center"/>
    </xf>
    <xf numFmtId="0" fontId="20" fillId="24" borderId="10" xfId="0" applyFont="1" applyFill="1" applyBorder="1" applyAlignment="1">
      <alignment horizontal="distributed" vertical="center"/>
    </xf>
    <xf numFmtId="177" fontId="21" fillId="24" borderId="10" xfId="0" applyNumberFormat="1" applyFont="1" applyFill="1" applyBorder="1" applyAlignment="1">
      <alignment horizontal="center" vertical="center"/>
    </xf>
    <xf numFmtId="3" fontId="17" fillId="24" borderId="10" xfId="0" applyNumberFormat="1" applyFont="1" applyFill="1" applyBorder="1" applyAlignment="1" applyProtection="1">
      <alignment horizontal="left" vertical="center" wrapText="1"/>
      <protection/>
    </xf>
    <xf numFmtId="3" fontId="17" fillId="24" borderId="10" xfId="0" applyNumberFormat="1" applyFont="1" applyFill="1" applyBorder="1" applyAlignment="1" applyProtection="1">
      <alignment vertical="center" wrapText="1"/>
      <protection/>
    </xf>
    <xf numFmtId="0" fontId="17" fillId="24" borderId="0" xfId="0" applyFont="1" applyFill="1" applyAlignment="1">
      <alignment horizontal="right" vertical="center"/>
    </xf>
    <xf numFmtId="0" fontId="20" fillId="24" borderId="10" xfId="0" applyFont="1" applyFill="1" applyBorder="1" applyAlignment="1">
      <alignment horizontal="center" vertical="center" wrapText="1"/>
    </xf>
    <xf numFmtId="176" fontId="20" fillId="24" borderId="10" xfId="0" applyNumberFormat="1" applyFont="1" applyFill="1" applyBorder="1" applyAlignment="1">
      <alignment horizontal="center" vertical="center" wrapText="1"/>
    </xf>
    <xf numFmtId="3" fontId="0" fillId="24" borderId="10" xfId="0" applyNumberFormat="1" applyFont="1" applyFill="1" applyBorder="1" applyAlignment="1" applyProtection="1">
      <alignment horizontal="center" vertical="center"/>
      <protection/>
    </xf>
    <xf numFmtId="0" fontId="21" fillId="24" borderId="10" xfId="0" applyFont="1" applyFill="1" applyBorder="1" applyAlignment="1">
      <alignment horizontal="center" vertical="center"/>
    </xf>
    <xf numFmtId="0" fontId="21" fillId="24" borderId="0" xfId="0" applyFont="1" applyFill="1" applyAlignment="1">
      <alignment/>
    </xf>
    <xf numFmtId="0" fontId="22" fillId="24" borderId="0" xfId="0" applyFont="1" applyFill="1" applyAlignment="1">
      <alignment horizontal="center"/>
    </xf>
    <xf numFmtId="0" fontId="21" fillId="24" borderId="10" xfId="0" applyFont="1" applyFill="1" applyBorder="1" applyAlignment="1">
      <alignment vertical="center"/>
    </xf>
    <xf numFmtId="1" fontId="17" fillId="24" borderId="10" xfId="0" applyNumberFormat="1" applyFont="1" applyFill="1" applyBorder="1" applyAlignment="1" applyProtection="1">
      <alignment vertical="center"/>
      <protection locked="0"/>
    </xf>
    <xf numFmtId="0" fontId="20" fillId="24" borderId="10" xfId="0" applyFont="1" applyFill="1" applyBorder="1" applyAlignment="1">
      <alignment vertical="center"/>
    </xf>
    <xf numFmtId="0" fontId="17" fillId="24" borderId="10" xfId="0" applyNumberFormat="1" applyFont="1" applyFill="1" applyBorder="1" applyAlignment="1" applyProtection="1">
      <alignment vertical="center"/>
      <protection locked="0"/>
    </xf>
    <xf numFmtId="177" fontId="0" fillId="24" borderId="10" xfId="0" applyNumberFormat="1" applyFont="1" applyFill="1" applyBorder="1" applyAlignment="1">
      <alignment horizontal="center" vertical="center" wrapText="1"/>
    </xf>
    <xf numFmtId="177" fontId="0" fillId="24" borderId="10" xfId="0" applyNumberFormat="1" applyFont="1" applyFill="1" applyBorder="1" applyAlignment="1">
      <alignment horizontal="center" vertical="center"/>
    </xf>
    <xf numFmtId="0" fontId="17" fillId="24" borderId="10" xfId="0" applyFont="1" applyFill="1" applyBorder="1" applyAlignment="1">
      <alignment vertical="center"/>
    </xf>
    <xf numFmtId="0" fontId="6" fillId="0" borderId="0" xfId="0" applyFont="1" applyAlignment="1">
      <alignment/>
    </xf>
    <xf numFmtId="0" fontId="8" fillId="0" borderId="0" xfId="0" applyFont="1" applyAlignment="1">
      <alignment horizontal="center" vertical="center"/>
    </xf>
    <xf numFmtId="0" fontId="3" fillId="0" borderId="12" xfId="0" applyNumberFormat="1" applyFont="1" applyFill="1" applyBorder="1" applyAlignment="1" applyProtection="1">
      <alignment horizontal="right" vertical="center"/>
      <protection/>
    </xf>
    <xf numFmtId="0" fontId="21" fillId="0" borderId="27"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15" fillId="0" borderId="10" xfId="0" applyFont="1" applyFill="1" applyBorder="1" applyAlignment="1">
      <alignment horizontal="left" vertical="center" shrinkToFit="1"/>
    </xf>
    <xf numFmtId="0" fontId="0" fillId="0" borderId="10" xfId="0" applyBorder="1" applyAlignment="1">
      <alignment/>
    </xf>
    <xf numFmtId="0" fontId="15" fillId="0" borderId="10" xfId="0" applyFont="1" applyFill="1" applyBorder="1" applyAlignment="1">
      <alignment horizontal="left" vertical="center" indent="2" shrinkToFit="1"/>
    </xf>
    <xf numFmtId="0" fontId="0" fillId="0" borderId="0" xfId="0" applyFont="1" applyAlignment="1">
      <alignment/>
    </xf>
    <xf numFmtId="0" fontId="0" fillId="24" borderId="10" xfId="0" applyFill="1" applyBorder="1" applyAlignment="1">
      <alignment/>
    </xf>
    <xf numFmtId="0" fontId="15" fillId="0" borderId="10" xfId="0" applyFont="1" applyBorder="1" applyAlignment="1">
      <alignment horizontal="left"/>
    </xf>
    <xf numFmtId="0" fontId="15" fillId="0" borderId="10" xfId="0" applyFont="1" applyBorder="1" applyAlignment="1">
      <alignment horizontal="left" indent="2"/>
    </xf>
    <xf numFmtId="0" fontId="23" fillId="0" borderId="10" xfId="0" applyFont="1" applyBorder="1" applyAlignment="1">
      <alignment horizontal="left" indent="2"/>
    </xf>
    <xf numFmtId="0" fontId="0" fillId="24" borderId="0" xfId="0" applyFont="1" applyFill="1" applyAlignment="1">
      <alignment vertical="center"/>
    </xf>
    <xf numFmtId="0" fontId="21" fillId="24" borderId="0" xfId="0" applyFont="1" applyFill="1" applyAlignment="1">
      <alignment vertical="center"/>
    </xf>
    <xf numFmtId="0" fontId="16" fillId="24" borderId="0" xfId="0" applyFont="1" applyFill="1" applyAlignment="1">
      <alignment vertical="center"/>
    </xf>
    <xf numFmtId="0" fontId="24" fillId="24" borderId="0" xfId="0" applyFont="1" applyFill="1" applyAlignment="1">
      <alignment horizontal="center"/>
    </xf>
    <xf numFmtId="176" fontId="0" fillId="24" borderId="0" xfId="0" applyNumberFormat="1" applyFont="1" applyFill="1" applyAlignment="1">
      <alignment horizontal="right"/>
    </xf>
    <xf numFmtId="176" fontId="10" fillId="24" borderId="10" xfId="69" applyNumberFormat="1" applyFont="1" applyFill="1" applyBorder="1" applyAlignment="1">
      <alignment horizontal="right" vertical="center" wrapText="1"/>
      <protection/>
    </xf>
    <xf numFmtId="0" fontId="3" fillId="24" borderId="10" xfId="0" applyFont="1" applyFill="1" applyBorder="1" applyAlignment="1">
      <alignment horizontal="right" vertical="center" wrapText="1"/>
    </xf>
    <xf numFmtId="177" fontId="17" fillId="24" borderId="10" xfId="0" applyNumberFormat="1" applyFont="1" applyFill="1" applyBorder="1" applyAlignment="1">
      <alignment vertical="center"/>
    </xf>
    <xf numFmtId="177" fontId="17" fillId="24" borderId="10" xfId="0" applyNumberFormat="1" applyFont="1" applyFill="1" applyBorder="1" applyAlignment="1">
      <alignment horizontal="right" vertical="center"/>
    </xf>
    <xf numFmtId="3" fontId="17" fillId="24" borderId="10" xfId="0" applyNumberFormat="1" applyFont="1" applyFill="1" applyBorder="1" applyAlignment="1">
      <alignment horizontal="right" vertical="center"/>
    </xf>
    <xf numFmtId="177" fontId="17" fillId="24" borderId="10" xfId="0" applyNumberFormat="1" applyFont="1" applyFill="1" applyBorder="1" applyAlignment="1" applyProtection="1">
      <alignment horizontal="left" vertical="center"/>
      <protection locked="0"/>
    </xf>
    <xf numFmtId="3" fontId="3" fillId="24" borderId="10" xfId="0" applyNumberFormat="1" applyFont="1" applyFill="1" applyBorder="1" applyAlignment="1" applyProtection="1">
      <alignment horizontal="right" vertical="center"/>
      <protection/>
    </xf>
    <xf numFmtId="0" fontId="17" fillId="24" borderId="10" xfId="0" applyFont="1" applyFill="1" applyBorder="1" applyAlignment="1">
      <alignment horizontal="right" vertical="center"/>
    </xf>
    <xf numFmtId="177" fontId="17" fillId="24" borderId="10" xfId="0" applyNumberFormat="1" applyFont="1" applyFill="1" applyBorder="1" applyAlignment="1" applyProtection="1">
      <alignment horizontal="right" vertical="center"/>
      <protection locked="0"/>
    </xf>
    <xf numFmtId="1" fontId="17" fillId="24" borderId="10" xfId="0" applyNumberFormat="1" applyFont="1" applyFill="1" applyBorder="1" applyAlignment="1" applyProtection="1">
      <alignment horizontal="right" vertical="center"/>
      <protection locked="0"/>
    </xf>
    <xf numFmtId="0" fontId="17" fillId="24" borderId="10" xfId="0" applyNumberFormat="1" applyFont="1" applyFill="1" applyBorder="1" applyAlignment="1" applyProtection="1">
      <alignment horizontal="right" vertical="center"/>
      <protection locked="0"/>
    </xf>
    <xf numFmtId="177" fontId="17" fillId="24" borderId="10" xfId="0" applyNumberFormat="1" applyFont="1" applyFill="1" applyBorder="1" applyAlignment="1">
      <alignment horizontal="left" vertical="center"/>
    </xf>
    <xf numFmtId="0" fontId="24" fillId="24" borderId="0" xfId="0" applyFont="1" applyFill="1" applyAlignment="1">
      <alignment horizontal="right"/>
    </xf>
    <xf numFmtId="31" fontId="17" fillId="24" borderId="0" xfId="0" applyNumberFormat="1" applyFont="1" applyFill="1" applyAlignment="1">
      <alignment horizontal="right" vertical="center"/>
    </xf>
    <xf numFmtId="0" fontId="0" fillId="24" borderId="0" xfId="17" applyFont="1" applyFill="1">
      <alignment/>
      <protection/>
    </xf>
    <xf numFmtId="179" fontId="0" fillId="24" borderId="0" xfId="17" applyNumberFormat="1" applyFont="1" applyFill="1">
      <alignment/>
      <protection/>
    </xf>
    <xf numFmtId="176" fontId="0" fillId="24" borderId="0" xfId="17" applyNumberFormat="1" applyFont="1" applyFill="1">
      <alignment/>
      <protection/>
    </xf>
    <xf numFmtId="0" fontId="25" fillId="24" borderId="0" xfId="17" applyFont="1" applyFill="1" applyAlignment="1">
      <alignment horizontal="center"/>
      <protection/>
    </xf>
    <xf numFmtId="0" fontId="25" fillId="24" borderId="0" xfId="17" applyFont="1" applyFill="1" applyAlignment="1">
      <alignment/>
      <protection/>
    </xf>
    <xf numFmtId="176" fontId="0" fillId="24" borderId="0" xfId="17" applyNumberFormat="1" applyFont="1" applyFill="1" applyAlignment="1">
      <alignment horizontal="right"/>
      <protection/>
    </xf>
    <xf numFmtId="0" fontId="0" fillId="24" borderId="27" xfId="17" applyFont="1" applyFill="1" applyBorder="1" applyAlignment="1">
      <alignment horizontal="center" vertical="center"/>
      <protection/>
    </xf>
    <xf numFmtId="0" fontId="0" fillId="24" borderId="27" xfId="17" applyFont="1" applyFill="1" applyBorder="1" applyAlignment="1">
      <alignment horizontal="center" vertical="center" wrapText="1"/>
      <protection/>
    </xf>
    <xf numFmtId="0" fontId="0" fillId="24" borderId="24" xfId="17" applyFont="1" applyFill="1" applyBorder="1" applyAlignment="1">
      <alignment horizontal="center" vertical="center"/>
      <protection/>
    </xf>
    <xf numFmtId="0" fontId="0" fillId="24" borderId="24" xfId="17" applyFont="1" applyFill="1" applyBorder="1" applyAlignment="1">
      <alignment horizontal="center" vertical="center" wrapText="1"/>
      <protection/>
    </xf>
    <xf numFmtId="179" fontId="18" fillId="24" borderId="24" xfId="17" applyNumberFormat="1" applyFont="1" applyFill="1" applyBorder="1" applyAlignment="1">
      <alignment horizontal="left" vertical="center"/>
      <protection/>
    </xf>
    <xf numFmtId="179" fontId="9" fillId="24" borderId="24" xfId="17" applyNumberFormat="1" applyFont="1" applyFill="1" applyBorder="1" applyAlignment="1">
      <alignment horizontal="center" vertical="center" wrapText="1"/>
      <protection/>
    </xf>
    <xf numFmtId="179" fontId="21" fillId="24" borderId="10" xfId="17" applyNumberFormat="1" applyFont="1" applyFill="1" applyBorder="1" applyAlignment="1">
      <alignment vertical="center"/>
      <protection/>
    </xf>
    <xf numFmtId="179" fontId="0" fillId="24" borderId="10" xfId="17" applyNumberFormat="1" applyFont="1" applyFill="1" applyBorder="1" applyAlignment="1">
      <alignment horizontal="center"/>
      <protection/>
    </xf>
    <xf numFmtId="0" fontId="9" fillId="24" borderId="10" xfId="17" applyFont="1" applyFill="1" applyBorder="1" applyAlignment="1">
      <alignment vertical="center"/>
      <protection/>
    </xf>
    <xf numFmtId="0" fontId="21" fillId="24" borderId="10" xfId="17" applyFont="1" applyFill="1" applyBorder="1" applyAlignment="1">
      <alignment vertical="center"/>
      <protection/>
    </xf>
    <xf numFmtId="0" fontId="0" fillId="24" borderId="10" xfId="0" applyFont="1" applyFill="1" applyBorder="1" applyAlignment="1">
      <alignment/>
    </xf>
    <xf numFmtId="0" fontId="0" fillId="24" borderId="28" xfId="0" applyFont="1" applyFill="1" applyBorder="1" applyAlignment="1">
      <alignment/>
    </xf>
    <xf numFmtId="0" fontId="0" fillId="24" borderId="27" xfId="0" applyFont="1" applyFill="1" applyBorder="1" applyAlignment="1">
      <alignment vertical="center" shrinkToFit="1"/>
    </xf>
    <xf numFmtId="0" fontId="18" fillId="24" borderId="10" xfId="17" applyFont="1" applyFill="1" applyBorder="1" applyAlignment="1">
      <alignment vertical="center"/>
      <protection/>
    </xf>
    <xf numFmtId="0" fontId="0" fillId="24" borderId="10" xfId="17" applyFont="1" applyFill="1" applyBorder="1" applyAlignment="1">
      <alignment vertical="center"/>
      <protection/>
    </xf>
    <xf numFmtId="0" fontId="26" fillId="24" borderId="0" xfId="17" applyFont="1" applyFill="1" applyAlignment="1">
      <alignment horizontal="center"/>
      <protection/>
    </xf>
  </cellXfs>
  <cellStyles count="56">
    <cellStyle name="Normal" xfId="0"/>
    <cellStyle name="常规 4 2 2" xfId="15"/>
    <cellStyle name="Currency [0]" xfId="16"/>
    <cellStyle name="常规_表三"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_2013年国有资本经营预算完成情况表"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1" xfId="66"/>
    <cellStyle name="常规 22" xfId="67"/>
    <cellStyle name="常规_企业职工养老保险预算表 (2)" xfId="68"/>
    <cellStyle name="常规_全省收入"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46"/>
  <sheetViews>
    <sheetView workbookViewId="0" topLeftCell="A1">
      <selection activeCell="E25" sqref="E25"/>
    </sheetView>
  </sheetViews>
  <sheetFormatPr defaultColWidth="9.00390625" defaultRowHeight="14.25"/>
  <cols>
    <col min="1" max="1" width="43.50390625" style="179" customWidth="1"/>
    <col min="2" max="2" width="41.25390625" style="179" customWidth="1"/>
    <col min="3" max="16384" width="9.00390625" style="179" customWidth="1"/>
  </cols>
  <sheetData>
    <row r="1" ht="14.25">
      <c r="A1" s="179" t="s">
        <v>0</v>
      </c>
    </row>
    <row r="2" spans="1:2" ht="27" customHeight="1">
      <c r="A2" s="182" t="s">
        <v>1</v>
      </c>
      <c r="B2" s="200"/>
    </row>
    <row r="3" ht="14.25">
      <c r="B3" s="184" t="s">
        <v>2</v>
      </c>
    </row>
    <row r="4" spans="1:2" ht="18.75" customHeight="1">
      <c r="A4" s="185" t="s">
        <v>3</v>
      </c>
      <c r="B4" s="186" t="s">
        <v>4</v>
      </c>
    </row>
    <row r="5" spans="1:2" ht="18.75" customHeight="1">
      <c r="A5" s="187" t="s">
        <v>5</v>
      </c>
      <c r="B5" s="188"/>
    </row>
    <row r="6" spans="1:2" s="180" customFormat="1" ht="17.25" customHeight="1">
      <c r="A6" s="189" t="s">
        <v>6</v>
      </c>
      <c r="B6" s="190">
        <f>B7+B24</f>
        <v>85810</v>
      </c>
    </row>
    <row r="7" spans="1:2" s="180" customFormat="1" ht="17.25" customHeight="1">
      <c r="A7" s="191" t="s">
        <v>7</v>
      </c>
      <c r="B7" s="192">
        <f>SUM(B8:B23)</f>
        <v>56510</v>
      </c>
    </row>
    <row r="8" spans="1:2" ht="17.25" customHeight="1">
      <c r="A8" s="193" t="s">
        <v>8</v>
      </c>
      <c r="B8" s="192">
        <v>8489</v>
      </c>
    </row>
    <row r="9" spans="1:2" ht="17.25" customHeight="1">
      <c r="A9" s="193" t="s">
        <v>9</v>
      </c>
      <c r="B9" s="192">
        <v>10015</v>
      </c>
    </row>
    <row r="10" spans="1:2" ht="17.25" customHeight="1">
      <c r="A10" s="193" t="s">
        <v>10</v>
      </c>
      <c r="B10" s="192">
        <v>87</v>
      </c>
    </row>
    <row r="11" spans="1:2" ht="17.25" customHeight="1">
      <c r="A11" s="193" t="s">
        <v>11</v>
      </c>
      <c r="B11" s="192">
        <v>3253</v>
      </c>
    </row>
    <row r="12" spans="1:2" ht="17.25" customHeight="1">
      <c r="A12" s="193" t="s">
        <v>12</v>
      </c>
      <c r="B12" s="192">
        <v>2570</v>
      </c>
    </row>
    <row r="13" spans="1:2" ht="17.25" customHeight="1">
      <c r="A13" s="193" t="s">
        <v>13</v>
      </c>
      <c r="B13" s="192">
        <v>870</v>
      </c>
    </row>
    <row r="14" spans="1:2" ht="17.25" customHeight="1">
      <c r="A14" s="193" t="s">
        <v>14</v>
      </c>
      <c r="B14" s="192">
        <v>7667</v>
      </c>
    </row>
    <row r="15" spans="1:2" ht="17.25" customHeight="1">
      <c r="A15" s="193" t="s">
        <v>15</v>
      </c>
      <c r="B15" s="192">
        <v>567</v>
      </c>
    </row>
    <row r="16" spans="1:2" ht="17.25" customHeight="1">
      <c r="A16" s="193" t="s">
        <v>16</v>
      </c>
      <c r="B16" s="192">
        <v>1861</v>
      </c>
    </row>
    <row r="17" spans="1:2" ht="17.25" customHeight="1">
      <c r="A17" s="193" t="s">
        <v>17</v>
      </c>
      <c r="B17" s="192">
        <v>583</v>
      </c>
    </row>
    <row r="18" spans="1:2" ht="17.25" customHeight="1">
      <c r="A18" s="193" t="s">
        <v>18</v>
      </c>
      <c r="B18" s="192">
        <v>1018</v>
      </c>
    </row>
    <row r="19" spans="1:2" ht="17.25" customHeight="1">
      <c r="A19" s="193" t="s">
        <v>19</v>
      </c>
      <c r="B19" s="192">
        <v>6348</v>
      </c>
    </row>
    <row r="20" spans="1:2" ht="17.25" customHeight="1">
      <c r="A20" s="193" t="s">
        <v>20</v>
      </c>
      <c r="B20" s="192">
        <v>2325</v>
      </c>
    </row>
    <row r="21" spans="1:2" ht="17.25" customHeight="1">
      <c r="A21" s="193" t="s">
        <v>21</v>
      </c>
      <c r="B21" s="192">
        <v>9557</v>
      </c>
    </row>
    <row r="22" spans="1:2" ht="17.25" customHeight="1">
      <c r="A22" s="193" t="s">
        <v>22</v>
      </c>
      <c r="B22" s="192">
        <v>1180</v>
      </c>
    </row>
    <row r="23" spans="1:2" ht="17.25" customHeight="1">
      <c r="A23" s="193" t="s">
        <v>23</v>
      </c>
      <c r="B23" s="192">
        <v>120</v>
      </c>
    </row>
    <row r="24" spans="1:2" ht="17.25" customHeight="1">
      <c r="A24" s="194" t="s">
        <v>24</v>
      </c>
      <c r="B24" s="192">
        <f>B25+B26+B27+B28+B29</f>
        <v>29300</v>
      </c>
    </row>
    <row r="25" spans="1:2" ht="17.25" customHeight="1">
      <c r="A25" s="195" t="s">
        <v>25</v>
      </c>
      <c r="B25" s="102">
        <v>4900</v>
      </c>
    </row>
    <row r="26" spans="1:2" ht="17.25" customHeight="1">
      <c r="A26" s="195" t="s">
        <v>26</v>
      </c>
      <c r="B26" s="102">
        <v>7487</v>
      </c>
    </row>
    <row r="27" spans="1:2" ht="17.25" customHeight="1">
      <c r="A27" s="196" t="s">
        <v>27</v>
      </c>
      <c r="B27" s="102">
        <v>6600</v>
      </c>
    </row>
    <row r="28" spans="1:2" ht="17.25" customHeight="1">
      <c r="A28" s="197" t="s">
        <v>28</v>
      </c>
      <c r="B28" s="102">
        <v>3150</v>
      </c>
    </row>
    <row r="29" spans="1:2" ht="17.25" customHeight="1">
      <c r="A29" s="195" t="s">
        <v>29</v>
      </c>
      <c r="B29" s="102">
        <v>7163</v>
      </c>
    </row>
    <row r="30" spans="1:2" ht="17.25" customHeight="1">
      <c r="A30" s="198" t="s">
        <v>30</v>
      </c>
      <c r="B30" s="192">
        <f>B31+B32+B33+B34+B36+B35</f>
        <v>45390</v>
      </c>
    </row>
    <row r="31" spans="1:2" ht="17.25" customHeight="1">
      <c r="A31" s="193" t="s">
        <v>31</v>
      </c>
      <c r="B31" s="192">
        <v>11319</v>
      </c>
    </row>
    <row r="32" spans="1:2" ht="17.25" customHeight="1">
      <c r="A32" s="193" t="s">
        <v>32</v>
      </c>
      <c r="B32" s="192">
        <v>13353</v>
      </c>
    </row>
    <row r="33" spans="1:2" ht="17.25" customHeight="1">
      <c r="A33" s="199" t="s">
        <v>33</v>
      </c>
      <c r="B33" s="192">
        <v>29</v>
      </c>
    </row>
    <row r="34" spans="1:2" ht="17.25" customHeight="1">
      <c r="A34" s="199" t="s">
        <v>34</v>
      </c>
      <c r="B34" s="192">
        <v>13603</v>
      </c>
    </row>
    <row r="35" spans="1:2" ht="17.25" customHeight="1">
      <c r="A35" s="199" t="s">
        <v>35</v>
      </c>
      <c r="B35" s="192">
        <v>116</v>
      </c>
    </row>
    <row r="36" spans="1:2" ht="17.25" customHeight="1">
      <c r="A36" s="193" t="s">
        <v>36</v>
      </c>
      <c r="B36" s="192">
        <v>6970</v>
      </c>
    </row>
    <row r="37" spans="1:2" ht="17.25" customHeight="1">
      <c r="A37" s="198" t="s">
        <v>37</v>
      </c>
      <c r="B37" s="192">
        <f>SUM(B38:B45)</f>
        <v>10925</v>
      </c>
    </row>
    <row r="38" spans="1:2" ht="17.25" customHeight="1">
      <c r="A38" s="193" t="s">
        <v>31</v>
      </c>
      <c r="B38" s="192">
        <v>2830</v>
      </c>
    </row>
    <row r="39" spans="1:2" ht="17.25" customHeight="1">
      <c r="A39" s="193" t="s">
        <v>32</v>
      </c>
      <c r="B39" s="192">
        <v>3338</v>
      </c>
    </row>
    <row r="40" spans="1:2" ht="17.25" customHeight="1">
      <c r="A40" s="199" t="s">
        <v>38</v>
      </c>
      <c r="B40" s="192">
        <v>2721</v>
      </c>
    </row>
    <row r="41" spans="1:2" ht="14.25">
      <c r="A41" s="199" t="s">
        <v>39</v>
      </c>
      <c r="B41" s="192">
        <v>29</v>
      </c>
    </row>
    <row r="42" spans="1:2" ht="15.75">
      <c r="A42" s="193" t="s">
        <v>40</v>
      </c>
      <c r="B42" s="192">
        <v>1394</v>
      </c>
    </row>
    <row r="43" spans="1:2" ht="14.25">
      <c r="A43" s="199" t="s">
        <v>41</v>
      </c>
      <c r="B43" s="192">
        <v>189</v>
      </c>
    </row>
    <row r="44" spans="1:2" ht="14.25">
      <c r="A44" s="199" t="s">
        <v>42</v>
      </c>
      <c r="B44" s="192">
        <v>372</v>
      </c>
    </row>
    <row r="45" spans="1:2" ht="20.25" customHeight="1">
      <c r="A45" s="198" t="s">
        <v>43</v>
      </c>
      <c r="B45" s="192">
        <v>52</v>
      </c>
    </row>
    <row r="46" spans="1:2" ht="24" customHeight="1">
      <c r="A46" s="198" t="s">
        <v>44</v>
      </c>
      <c r="B46" s="192">
        <f>B37+B30+B6</f>
        <v>142125</v>
      </c>
    </row>
  </sheetData>
  <sheetProtection/>
  <mergeCells count="2">
    <mergeCell ref="A2:B2"/>
    <mergeCell ref="B4:B5"/>
  </mergeCells>
  <printOptions/>
  <pageMargins left="0.7480314960629921" right="0.7480314960629921" top="0.9842519685039371" bottom="0.9842519685039371" header="0.5118110236220472" footer="0.5118110236220472"/>
  <pageSetup horizontalDpi="600" verticalDpi="600" orientation="portrait" paperSize="9" scale="80"/>
</worksheet>
</file>

<file path=xl/worksheets/sheet10.xml><?xml version="1.0" encoding="utf-8"?>
<worksheet xmlns="http://schemas.openxmlformats.org/spreadsheetml/2006/main" xmlns:r="http://schemas.openxmlformats.org/officeDocument/2006/relationships">
  <dimension ref="A1:B45"/>
  <sheetViews>
    <sheetView workbookViewId="0" topLeftCell="A1">
      <selection activeCell="F23" sqref="F23"/>
    </sheetView>
  </sheetViews>
  <sheetFormatPr defaultColWidth="9.00390625" defaultRowHeight="14.25"/>
  <cols>
    <col min="1" max="1" width="53.875" style="113" customWidth="1"/>
    <col min="2" max="2" width="21.875" style="114" customWidth="1"/>
    <col min="3" max="16384" width="9.00390625" style="114" customWidth="1"/>
  </cols>
  <sheetData>
    <row r="1" ht="14.25">
      <c r="A1" s="113" t="s">
        <v>737</v>
      </c>
    </row>
    <row r="2" spans="1:2" s="112" customFormat="1" ht="24.75" customHeight="1">
      <c r="A2" s="115" t="s">
        <v>738</v>
      </c>
      <c r="B2" s="115"/>
    </row>
    <row r="3" spans="1:2" ht="15.75" customHeight="1">
      <c r="A3" s="116"/>
      <c r="B3" s="117" t="s">
        <v>2</v>
      </c>
    </row>
    <row r="4" spans="1:2" ht="27" customHeight="1">
      <c r="A4" s="13" t="s">
        <v>49</v>
      </c>
      <c r="B4" s="118" t="s">
        <v>560</v>
      </c>
    </row>
    <row r="5" spans="1:2" ht="20.25" customHeight="1">
      <c r="A5" s="119" t="s">
        <v>648</v>
      </c>
      <c r="B5" s="120">
        <v>88</v>
      </c>
    </row>
    <row r="6" spans="1:2" ht="20.25" customHeight="1">
      <c r="A6" s="119" t="s">
        <v>649</v>
      </c>
      <c r="B6" s="120">
        <v>88</v>
      </c>
    </row>
    <row r="7" spans="1:2" ht="20.25" customHeight="1">
      <c r="A7" s="119" t="s">
        <v>654</v>
      </c>
      <c r="B7" s="120">
        <v>2282</v>
      </c>
    </row>
    <row r="8" spans="1:2" ht="20.25" customHeight="1">
      <c r="A8" s="119" t="s">
        <v>655</v>
      </c>
      <c r="B8" s="120">
        <v>2193</v>
      </c>
    </row>
    <row r="9" spans="1:2" ht="20.25" customHeight="1">
      <c r="A9" s="119" t="s">
        <v>659</v>
      </c>
      <c r="B9" s="120">
        <v>89</v>
      </c>
    </row>
    <row r="10" spans="1:2" ht="20.25" customHeight="1">
      <c r="A10" s="119" t="s">
        <v>739</v>
      </c>
      <c r="B10" s="120"/>
    </row>
    <row r="11" spans="1:2" ht="20.25" customHeight="1">
      <c r="A11" s="119" t="s">
        <v>740</v>
      </c>
      <c r="B11" s="120"/>
    </row>
    <row r="12" spans="1:2" ht="20.25" customHeight="1">
      <c r="A12" s="119" t="s">
        <v>741</v>
      </c>
      <c r="B12" s="120"/>
    </row>
    <row r="13" spans="1:2" ht="20.25" customHeight="1">
      <c r="A13" s="119" t="s">
        <v>742</v>
      </c>
      <c r="B13" s="120">
        <v>2232</v>
      </c>
    </row>
    <row r="14" spans="1:2" ht="20.25" customHeight="1">
      <c r="A14" s="119" t="s">
        <v>662</v>
      </c>
      <c r="B14" s="120">
        <v>1557</v>
      </c>
    </row>
    <row r="15" spans="1:2" ht="20.25" customHeight="1">
      <c r="A15" s="119" t="s">
        <v>675</v>
      </c>
      <c r="B15" s="120"/>
    </row>
    <row r="16" spans="1:2" ht="20.25" customHeight="1">
      <c r="A16" s="119" t="s">
        <v>681</v>
      </c>
      <c r="B16" s="120"/>
    </row>
    <row r="17" spans="1:2" ht="20.25" customHeight="1">
      <c r="A17" s="119" t="s">
        <v>683</v>
      </c>
      <c r="B17" s="120">
        <v>675</v>
      </c>
    </row>
    <row r="18" spans="1:2" ht="20.25" customHeight="1">
      <c r="A18" s="119" t="s">
        <v>684</v>
      </c>
      <c r="B18" s="120"/>
    </row>
    <row r="19" spans="1:2" ht="20.25" customHeight="1">
      <c r="A19" s="119" t="s">
        <v>686</v>
      </c>
      <c r="B19" s="120"/>
    </row>
    <row r="20" spans="1:2" ht="20.25" customHeight="1">
      <c r="A20" s="119" t="s">
        <v>743</v>
      </c>
      <c r="B20" s="120">
        <v>265</v>
      </c>
    </row>
    <row r="21" spans="1:2" ht="20.25" customHeight="1">
      <c r="A21" s="119" t="s">
        <v>744</v>
      </c>
      <c r="B21" s="120"/>
    </row>
    <row r="22" spans="1:2" ht="20.25" customHeight="1">
      <c r="A22" s="119" t="s">
        <v>745</v>
      </c>
      <c r="B22" s="120">
        <v>265</v>
      </c>
    </row>
    <row r="23" spans="1:2" ht="20.25" customHeight="1">
      <c r="A23" s="119" t="s">
        <v>746</v>
      </c>
      <c r="B23" s="120"/>
    </row>
    <row r="24" spans="1:2" ht="20.25" customHeight="1">
      <c r="A24" s="119" t="s">
        <v>747</v>
      </c>
      <c r="B24" s="120"/>
    </row>
    <row r="25" spans="1:2" ht="20.25" customHeight="1">
      <c r="A25" s="119" t="s">
        <v>748</v>
      </c>
      <c r="B25" s="120">
        <v>0</v>
      </c>
    </row>
    <row r="26" spans="1:2" ht="20.25" customHeight="1">
      <c r="A26" s="119" t="s">
        <v>749</v>
      </c>
      <c r="B26" s="120"/>
    </row>
    <row r="27" spans="1:2" ht="20.25" customHeight="1">
      <c r="A27" s="119" t="s">
        <v>750</v>
      </c>
      <c r="B27" s="120"/>
    </row>
    <row r="28" spans="1:2" ht="20.25" customHeight="1">
      <c r="A28" s="119" t="s">
        <v>751</v>
      </c>
      <c r="B28" s="120"/>
    </row>
    <row r="29" spans="1:2" ht="20.25" customHeight="1">
      <c r="A29" s="119" t="s">
        <v>752</v>
      </c>
      <c r="B29" s="120"/>
    </row>
    <row r="30" spans="1:2" ht="20.25" customHeight="1">
      <c r="A30" s="119" t="s">
        <v>753</v>
      </c>
      <c r="B30" s="120"/>
    </row>
    <row r="31" spans="1:2" ht="20.25" customHeight="1">
      <c r="A31" s="119" t="s">
        <v>754</v>
      </c>
      <c r="B31" s="120"/>
    </row>
    <row r="32" spans="1:2" ht="20.25" customHeight="1">
      <c r="A32" s="119" t="s">
        <v>755</v>
      </c>
      <c r="B32" s="120">
        <v>0</v>
      </c>
    </row>
    <row r="33" spans="1:2" ht="20.25" customHeight="1">
      <c r="A33" s="119" t="s">
        <v>688</v>
      </c>
      <c r="B33" s="120"/>
    </row>
    <row r="34" spans="1:2" ht="20.25" customHeight="1">
      <c r="A34" s="119" t="s">
        <v>695</v>
      </c>
      <c r="B34" s="120"/>
    </row>
    <row r="35" spans="1:2" ht="20.25" customHeight="1">
      <c r="A35" s="119" t="s">
        <v>701</v>
      </c>
      <c r="B35" s="120"/>
    </row>
    <row r="36" spans="1:2" ht="20.25" customHeight="1">
      <c r="A36" s="119" t="s">
        <v>702</v>
      </c>
      <c r="B36" s="120"/>
    </row>
    <row r="37" spans="1:2" ht="20.25" customHeight="1">
      <c r="A37" s="119" t="s">
        <v>703</v>
      </c>
      <c r="B37" s="120"/>
    </row>
    <row r="38" spans="1:2" ht="20.25" customHeight="1">
      <c r="A38" s="119" t="s">
        <v>756</v>
      </c>
      <c r="B38" s="120">
        <v>109</v>
      </c>
    </row>
    <row r="39" spans="1:2" ht="20.25" customHeight="1">
      <c r="A39" s="119" t="s">
        <v>705</v>
      </c>
      <c r="B39" s="120">
        <v>109</v>
      </c>
    </row>
    <row r="40" spans="1:2" ht="20.25" customHeight="1">
      <c r="A40" s="119" t="s">
        <v>757</v>
      </c>
      <c r="B40" s="120">
        <v>1269</v>
      </c>
    </row>
    <row r="41" spans="1:2" ht="20.25" customHeight="1">
      <c r="A41" s="119" t="s">
        <v>712</v>
      </c>
      <c r="B41" s="120">
        <v>10</v>
      </c>
    </row>
    <row r="42" spans="1:2" ht="20.25" customHeight="1">
      <c r="A42" s="119" t="s">
        <v>713</v>
      </c>
      <c r="B42" s="120"/>
    </row>
    <row r="43" spans="1:2" ht="20.25" customHeight="1">
      <c r="A43" s="119" t="s">
        <v>722</v>
      </c>
      <c r="B43" s="120">
        <v>1259</v>
      </c>
    </row>
    <row r="44" spans="1:2" ht="20.25" customHeight="1">
      <c r="A44" s="119"/>
      <c r="B44" s="120"/>
    </row>
    <row r="45" spans="1:2" ht="20.25" customHeight="1">
      <c r="A45" s="119" t="s">
        <v>758</v>
      </c>
      <c r="B45" s="120">
        <v>6245</v>
      </c>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C26" sqref="C26"/>
    </sheetView>
  </sheetViews>
  <sheetFormatPr defaultColWidth="9.00390625" defaultRowHeight="14.25"/>
  <cols>
    <col min="1" max="1" width="23.75390625" style="38" customWidth="1"/>
    <col min="2" max="6" width="10.00390625" style="38" customWidth="1"/>
    <col min="7" max="9" width="10.00390625" style="39" customWidth="1"/>
    <col min="10" max="10" width="10.00390625" style="38" customWidth="1"/>
    <col min="11" max="16384" width="9.00390625" style="38" customWidth="1"/>
  </cols>
  <sheetData>
    <row r="1" ht="14.25">
      <c r="A1" s="78" t="s">
        <v>759</v>
      </c>
    </row>
    <row r="2" spans="1:10" s="37" customFormat="1" ht="15" customHeight="1">
      <c r="A2" s="40"/>
      <c r="B2" s="41"/>
      <c r="C2" s="41"/>
      <c r="D2" s="41"/>
      <c r="E2" s="41"/>
      <c r="F2" s="41"/>
      <c r="G2" s="42"/>
      <c r="H2" s="42"/>
      <c r="I2" s="42"/>
      <c r="J2" s="71"/>
    </row>
    <row r="3" spans="1:10" ht="21.75" customHeight="1">
      <c r="A3" s="43" t="s">
        <v>760</v>
      </c>
      <c r="B3" s="43"/>
      <c r="C3" s="43"/>
      <c r="D3" s="43"/>
      <c r="E3" s="43"/>
      <c r="F3" s="43"/>
      <c r="G3" s="43"/>
      <c r="H3" s="43"/>
      <c r="I3" s="43"/>
      <c r="J3" s="43"/>
    </row>
    <row r="4" spans="1:10" ht="28.5" customHeight="1">
      <c r="A4" s="44"/>
      <c r="B4" s="45"/>
      <c r="C4" s="45"/>
      <c r="D4" s="45"/>
      <c r="E4" s="45"/>
      <c r="F4" s="45"/>
      <c r="G4" s="47"/>
      <c r="H4" s="47"/>
      <c r="I4" s="72" t="s">
        <v>2</v>
      </c>
      <c r="J4" s="72"/>
    </row>
    <row r="5" spans="1:10" s="38" customFormat="1" ht="18" customHeight="1">
      <c r="A5" s="48" t="s">
        <v>761</v>
      </c>
      <c r="B5" s="79" t="s">
        <v>762</v>
      </c>
      <c r="C5" s="80" t="s">
        <v>763</v>
      </c>
      <c r="D5" s="81"/>
      <c r="E5" s="82"/>
      <c r="F5" s="53" t="s">
        <v>764</v>
      </c>
      <c r="G5" s="83" t="s">
        <v>765</v>
      </c>
      <c r="H5" s="83" t="s">
        <v>766</v>
      </c>
      <c r="I5" s="105" t="s">
        <v>767</v>
      </c>
      <c r="J5" s="106" t="s">
        <v>768</v>
      </c>
    </row>
    <row r="6" spans="1:10" s="38" customFormat="1" ht="28.5" customHeight="1">
      <c r="A6" s="84"/>
      <c r="B6" s="84"/>
      <c r="C6" s="85" t="s">
        <v>769</v>
      </c>
      <c r="D6" s="85" t="s">
        <v>770</v>
      </c>
      <c r="E6" s="79" t="s">
        <v>771</v>
      </c>
      <c r="F6" s="86"/>
      <c r="G6" s="87"/>
      <c r="H6" s="88"/>
      <c r="I6" s="107"/>
      <c r="J6" s="108"/>
    </row>
    <row r="7" spans="1:11" s="38" customFormat="1" ht="18" customHeight="1">
      <c r="A7" s="60">
        <v>1</v>
      </c>
      <c r="B7" s="89">
        <v>2</v>
      </c>
      <c r="C7" s="89">
        <v>3</v>
      </c>
      <c r="D7" s="89">
        <v>4</v>
      </c>
      <c r="E7" s="89">
        <v>5</v>
      </c>
      <c r="F7" s="89">
        <v>6</v>
      </c>
      <c r="G7" s="90">
        <v>7</v>
      </c>
      <c r="H7" s="60">
        <v>8</v>
      </c>
      <c r="I7" s="89">
        <v>9</v>
      </c>
      <c r="J7" s="89">
        <v>10</v>
      </c>
      <c r="K7" s="77"/>
    </row>
    <row r="8" spans="1:12" s="38" customFormat="1" ht="18" customHeight="1">
      <c r="A8" s="91" t="s">
        <v>772</v>
      </c>
      <c r="B8" s="64">
        <f>C8+D8+E8+F8+G8+H8+I8+J8</f>
        <v>100187.27</v>
      </c>
      <c r="C8" s="64"/>
      <c r="D8" s="64"/>
      <c r="E8" s="64">
        <v>53478.67</v>
      </c>
      <c r="F8" s="64">
        <v>19315.47</v>
      </c>
      <c r="G8" s="92">
        <v>25435.27</v>
      </c>
      <c r="H8" s="64">
        <v>1078</v>
      </c>
      <c r="I8" s="109">
        <v>495</v>
      </c>
      <c r="J8" s="64">
        <v>384.86</v>
      </c>
      <c r="K8" s="110"/>
      <c r="L8" s="77"/>
    </row>
    <row r="9" spans="1:10" s="38" customFormat="1" ht="18" customHeight="1">
      <c r="A9" s="91" t="s">
        <v>773</v>
      </c>
      <c r="B9" s="64">
        <f>B10+B18+B19</f>
        <v>182793.53000000003</v>
      </c>
      <c r="C9" s="64"/>
      <c r="D9" s="64">
        <f>D10+D18+D19</f>
        <v>50341</v>
      </c>
      <c r="E9" s="64">
        <f aca="true" t="shared" si="0" ref="E9:J9">E10+E18+E19</f>
        <v>32105.27</v>
      </c>
      <c r="F9" s="64">
        <f t="shared" si="0"/>
        <v>15087.17</v>
      </c>
      <c r="G9" s="64">
        <f t="shared" si="0"/>
        <v>81322.4</v>
      </c>
      <c r="H9" s="64">
        <f t="shared" si="0"/>
        <v>2204</v>
      </c>
      <c r="I9" s="64">
        <f t="shared" si="0"/>
        <v>979</v>
      </c>
      <c r="J9" s="64">
        <f t="shared" si="0"/>
        <v>723.69</v>
      </c>
    </row>
    <row r="10" spans="1:10" s="38" customFormat="1" ht="18" customHeight="1">
      <c r="A10" s="91" t="s">
        <v>774</v>
      </c>
      <c r="B10" s="64">
        <f>B11+B12+B13+B16+B17</f>
        <v>182743.53000000003</v>
      </c>
      <c r="C10" s="64"/>
      <c r="D10" s="64">
        <f>D11+D12+D13</f>
        <v>50291</v>
      </c>
      <c r="E10" s="64">
        <f aca="true" t="shared" si="1" ref="E10:J10">E11+E12+E13</f>
        <v>32105.27</v>
      </c>
      <c r="F10" s="64">
        <f t="shared" si="1"/>
        <v>15087.17</v>
      </c>
      <c r="G10" s="64">
        <f t="shared" si="1"/>
        <v>81322.4</v>
      </c>
      <c r="H10" s="64">
        <f t="shared" si="1"/>
        <v>2204</v>
      </c>
      <c r="I10" s="64">
        <f t="shared" si="1"/>
        <v>979</v>
      </c>
      <c r="J10" s="64">
        <f t="shared" si="1"/>
        <v>723.69</v>
      </c>
    </row>
    <row r="11" spans="1:10" s="38" customFormat="1" ht="18" customHeight="1">
      <c r="A11" s="93" t="s">
        <v>775</v>
      </c>
      <c r="B11" s="64">
        <f aca="true" t="shared" si="2" ref="B11:B19">C11+D11+E11+F11+G11+H11+I11+J11</f>
        <v>76546.51000000001</v>
      </c>
      <c r="C11" s="64"/>
      <c r="D11" s="64">
        <v>28106</v>
      </c>
      <c r="E11" s="66">
        <v>6282.72</v>
      </c>
      <c r="F11" s="64">
        <v>14675.8</v>
      </c>
      <c r="G11" s="64">
        <v>24028.4</v>
      </c>
      <c r="H11" s="64">
        <v>2200</v>
      </c>
      <c r="I11" s="64">
        <v>544</v>
      </c>
      <c r="J11" s="64">
        <v>709.59</v>
      </c>
    </row>
    <row r="12" spans="1:10" s="38" customFormat="1" ht="18" customHeight="1">
      <c r="A12" s="93" t="s">
        <v>776</v>
      </c>
      <c r="B12" s="64">
        <f t="shared" si="2"/>
        <v>736.47</v>
      </c>
      <c r="C12" s="64"/>
      <c r="D12" s="64">
        <v>30</v>
      </c>
      <c r="E12" s="66">
        <v>62</v>
      </c>
      <c r="F12" s="64">
        <v>111.37</v>
      </c>
      <c r="G12" s="64">
        <v>500</v>
      </c>
      <c r="H12" s="64">
        <v>4</v>
      </c>
      <c r="I12" s="64">
        <v>15</v>
      </c>
      <c r="J12" s="64">
        <v>14.1</v>
      </c>
    </row>
    <row r="13" spans="1:10" s="38" customFormat="1" ht="18" customHeight="1">
      <c r="A13" s="94" t="s">
        <v>777</v>
      </c>
      <c r="B13" s="64">
        <f t="shared" si="2"/>
        <v>105429.55</v>
      </c>
      <c r="C13" s="64"/>
      <c r="D13" s="95">
        <f>SUM(D14:D15)</f>
        <v>22155</v>
      </c>
      <c r="E13" s="95">
        <f aca="true" t="shared" si="3" ref="E13:J13">SUM(E14:E15)</f>
        <v>25760.55</v>
      </c>
      <c r="F13" s="95">
        <f t="shared" si="3"/>
        <v>300</v>
      </c>
      <c r="G13" s="95">
        <f t="shared" si="3"/>
        <v>56794</v>
      </c>
      <c r="H13" s="95">
        <f t="shared" si="3"/>
        <v>0</v>
      </c>
      <c r="I13" s="95">
        <f t="shared" si="3"/>
        <v>420</v>
      </c>
      <c r="J13" s="95">
        <f t="shared" si="3"/>
        <v>0</v>
      </c>
    </row>
    <row r="14" spans="1:10" s="38" customFormat="1" ht="18" customHeight="1">
      <c r="A14" s="96" t="s">
        <v>778</v>
      </c>
      <c r="B14" s="97">
        <f t="shared" si="2"/>
        <v>26441.44</v>
      </c>
      <c r="C14" s="97"/>
      <c r="D14" s="98">
        <v>22155</v>
      </c>
      <c r="E14" s="99">
        <v>986.44</v>
      </c>
      <c r="F14" s="97">
        <v>300</v>
      </c>
      <c r="G14" s="97">
        <v>3000</v>
      </c>
      <c r="H14" s="98"/>
      <c r="I14" s="98"/>
      <c r="J14" s="111"/>
    </row>
    <row r="15" spans="1:10" s="38" customFormat="1" ht="18" customHeight="1">
      <c r="A15" s="96" t="s">
        <v>779</v>
      </c>
      <c r="B15" s="97">
        <f t="shared" si="2"/>
        <v>78988.11</v>
      </c>
      <c r="C15" s="97"/>
      <c r="D15" s="98"/>
      <c r="E15" s="99">
        <v>24774.11</v>
      </c>
      <c r="F15" s="97"/>
      <c r="G15" s="97">
        <v>53794</v>
      </c>
      <c r="H15" s="98"/>
      <c r="I15" s="98">
        <v>420</v>
      </c>
      <c r="J15" s="111"/>
    </row>
    <row r="16" spans="1:10" s="38" customFormat="1" ht="18" customHeight="1">
      <c r="A16" s="100" t="s">
        <v>780</v>
      </c>
      <c r="B16" s="64">
        <v>1</v>
      </c>
      <c r="C16" s="64"/>
      <c r="D16" s="95"/>
      <c r="E16" s="66">
        <v>1.3</v>
      </c>
      <c r="F16" s="64"/>
      <c r="G16" s="64"/>
      <c r="H16" s="64"/>
      <c r="I16" s="64"/>
      <c r="J16" s="64"/>
    </row>
    <row r="17" spans="1:10" s="38" customFormat="1" ht="18" customHeight="1">
      <c r="A17" s="101" t="s">
        <v>781</v>
      </c>
      <c r="B17" s="102">
        <v>30</v>
      </c>
      <c r="C17" s="102"/>
      <c r="D17" s="102"/>
      <c r="E17" s="103">
        <v>29.5</v>
      </c>
      <c r="F17" s="102"/>
      <c r="G17" s="102"/>
      <c r="H17" s="102"/>
      <c r="I17" s="102"/>
      <c r="J17" s="102"/>
    </row>
    <row r="18" spans="1:10" s="38" customFormat="1" ht="18" customHeight="1">
      <c r="A18" s="104" t="s">
        <v>782</v>
      </c>
      <c r="B18" s="64">
        <f t="shared" si="2"/>
        <v>0</v>
      </c>
      <c r="C18" s="64"/>
      <c r="D18" s="64"/>
      <c r="E18" s="66"/>
      <c r="F18" s="64"/>
      <c r="G18" s="64"/>
      <c r="H18" s="64"/>
      <c r="I18" s="64"/>
      <c r="J18" s="64"/>
    </row>
    <row r="19" spans="1:10" s="38" customFormat="1" ht="18" customHeight="1">
      <c r="A19" s="104" t="s">
        <v>783</v>
      </c>
      <c r="B19" s="64">
        <f t="shared" si="2"/>
        <v>50</v>
      </c>
      <c r="C19" s="64"/>
      <c r="D19" s="64">
        <v>50</v>
      </c>
      <c r="E19" s="66"/>
      <c r="F19" s="64"/>
      <c r="G19" s="64"/>
      <c r="H19" s="64"/>
      <c r="I19" s="64"/>
      <c r="J19" s="64"/>
    </row>
    <row r="20" spans="1:10" s="38" customFormat="1" ht="69" customHeight="1">
      <c r="A20" s="70" t="s">
        <v>784</v>
      </c>
      <c r="B20" s="70"/>
      <c r="C20" s="70"/>
      <c r="D20" s="70"/>
      <c r="E20" s="70"/>
      <c r="F20" s="70"/>
      <c r="G20" s="70"/>
      <c r="H20" s="70"/>
      <c r="I20" s="70"/>
      <c r="J20" s="70"/>
    </row>
  </sheetData>
  <sheetProtection/>
  <mergeCells count="11">
    <mergeCell ref="A3:J3"/>
    <mergeCell ref="I4:J4"/>
    <mergeCell ref="C5:E5"/>
    <mergeCell ref="A20:J20"/>
    <mergeCell ref="A5:A6"/>
    <mergeCell ref="B5:B6"/>
    <mergeCell ref="F5:F6"/>
    <mergeCell ref="G5:G6"/>
    <mergeCell ref="H5:H6"/>
    <mergeCell ref="I5:I6"/>
    <mergeCell ref="J5:J6"/>
  </mergeCells>
  <printOptions/>
  <pageMargins left="0.75" right="0.75" top="0.98" bottom="0.98" header="0.51" footer="0.51"/>
  <pageSetup fitToHeight="1" fitToWidth="1" horizontalDpi="600" verticalDpi="600" orientation="landscape" paperSize="9" scale="92"/>
  <headerFooter scaleWithDoc="0"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E18" sqref="E18"/>
    </sheetView>
  </sheetViews>
  <sheetFormatPr defaultColWidth="9.00390625" defaultRowHeight="14.25"/>
  <cols>
    <col min="1" max="1" width="23.75390625" style="38" customWidth="1"/>
    <col min="2" max="2" width="14.375" style="38" customWidth="1"/>
    <col min="3" max="6" width="11.00390625" style="38" customWidth="1"/>
    <col min="7" max="9" width="11.00390625" style="39" customWidth="1"/>
    <col min="10" max="10" width="11.00390625" style="38" customWidth="1"/>
    <col min="11" max="16384" width="9.00390625" style="38" customWidth="1"/>
  </cols>
  <sheetData>
    <row r="1" spans="1:10" s="37" customFormat="1" ht="15" customHeight="1">
      <c r="A1" s="40" t="s">
        <v>785</v>
      </c>
      <c r="B1" s="41"/>
      <c r="C1" s="41"/>
      <c r="D1" s="41"/>
      <c r="E1" s="41"/>
      <c r="F1" s="41"/>
      <c r="G1" s="42"/>
      <c r="H1" s="42"/>
      <c r="I1" s="42"/>
      <c r="J1" s="71"/>
    </row>
    <row r="2" spans="1:10" ht="33.75" customHeight="1">
      <c r="A2" s="43" t="s">
        <v>786</v>
      </c>
      <c r="B2" s="43"/>
      <c r="C2" s="43"/>
      <c r="D2" s="43"/>
      <c r="E2" s="43"/>
      <c r="F2" s="43"/>
      <c r="G2" s="43"/>
      <c r="H2" s="43"/>
      <c r="I2" s="43"/>
      <c r="J2" s="43"/>
    </row>
    <row r="3" spans="1:10" ht="25.5" customHeight="1">
      <c r="A3" s="44"/>
      <c r="B3" s="45"/>
      <c r="C3" s="45"/>
      <c r="D3" s="45"/>
      <c r="E3" s="46"/>
      <c r="F3" s="46"/>
      <c r="G3" s="47"/>
      <c r="H3" s="47"/>
      <c r="I3" s="72" t="s">
        <v>2</v>
      </c>
      <c r="J3" s="72"/>
    </row>
    <row r="4" spans="1:10" ht="18" customHeight="1">
      <c r="A4" s="48" t="s">
        <v>761</v>
      </c>
      <c r="B4" s="49" t="s">
        <v>762</v>
      </c>
      <c r="C4" s="50" t="s">
        <v>763</v>
      </c>
      <c r="D4" s="51"/>
      <c r="E4" s="52"/>
      <c r="F4" s="53" t="s">
        <v>764</v>
      </c>
      <c r="G4" s="54" t="s">
        <v>765</v>
      </c>
      <c r="H4" s="54" t="s">
        <v>766</v>
      </c>
      <c r="I4" s="73" t="s">
        <v>767</v>
      </c>
      <c r="J4" s="74" t="s">
        <v>768</v>
      </c>
    </row>
    <row r="5" spans="1:10" ht="28.5" customHeight="1">
      <c r="A5" s="55"/>
      <c r="B5" s="55"/>
      <c r="C5" s="56" t="s">
        <v>769</v>
      </c>
      <c r="D5" s="56" t="s">
        <v>770</v>
      </c>
      <c r="E5" s="49" t="s">
        <v>771</v>
      </c>
      <c r="F5" s="57"/>
      <c r="G5" s="58"/>
      <c r="H5" s="59"/>
      <c r="I5" s="75"/>
      <c r="J5" s="76"/>
    </row>
    <row r="6" spans="1:11" ht="18" customHeight="1">
      <c r="A6" s="60">
        <v>1</v>
      </c>
      <c r="B6" s="61">
        <v>2</v>
      </c>
      <c r="C6" s="61">
        <v>3</v>
      </c>
      <c r="D6" s="61">
        <v>4</v>
      </c>
      <c r="E6" s="61">
        <v>5</v>
      </c>
      <c r="F6" s="61">
        <v>6</v>
      </c>
      <c r="G6" s="62">
        <v>7</v>
      </c>
      <c r="H6" s="60">
        <v>8</v>
      </c>
      <c r="I6" s="61">
        <v>9</v>
      </c>
      <c r="J6" s="61">
        <v>10</v>
      </c>
      <c r="K6" s="77"/>
    </row>
    <row r="7" spans="1:10" ht="18" customHeight="1">
      <c r="A7" s="63" t="s">
        <v>787</v>
      </c>
      <c r="B7" s="64">
        <f aca="true" t="shared" si="0" ref="B7:B13">C7+D7+E7+F7+G7+H7+I7+J7</f>
        <v>171302.2</v>
      </c>
      <c r="C7" s="64">
        <f>C8+C12+C13</f>
        <v>0</v>
      </c>
      <c r="D7" s="64">
        <f aca="true" t="shared" si="1" ref="D7:J7">D8+D12+D13</f>
        <v>50335</v>
      </c>
      <c r="E7" s="64">
        <f t="shared" si="1"/>
        <v>25000.54</v>
      </c>
      <c r="F7" s="64">
        <f t="shared" si="1"/>
        <v>10466.81</v>
      </c>
      <c r="G7" s="64">
        <f t="shared" si="1"/>
        <v>81290.72</v>
      </c>
      <c r="H7" s="64">
        <f t="shared" si="1"/>
        <v>2100</v>
      </c>
      <c r="I7" s="64">
        <f t="shared" si="1"/>
        <v>1005</v>
      </c>
      <c r="J7" s="64">
        <f t="shared" si="1"/>
        <v>1104.13</v>
      </c>
    </row>
    <row r="8" spans="1:10" ht="18" customHeight="1">
      <c r="A8" s="65" t="s">
        <v>788</v>
      </c>
      <c r="B8" s="64">
        <f t="shared" si="0"/>
        <v>170905.2</v>
      </c>
      <c r="C8" s="64">
        <f>C9+C10+C11</f>
        <v>0</v>
      </c>
      <c r="D8" s="64">
        <f aca="true" t="shared" si="2" ref="D8:J8">D9+D10+D11</f>
        <v>50335</v>
      </c>
      <c r="E8" s="64">
        <f t="shared" si="2"/>
        <v>25000.54</v>
      </c>
      <c r="F8" s="64">
        <f t="shared" si="2"/>
        <v>10466.81</v>
      </c>
      <c r="G8" s="64">
        <f t="shared" si="2"/>
        <v>81290.72</v>
      </c>
      <c r="H8" s="64">
        <f t="shared" si="2"/>
        <v>1750</v>
      </c>
      <c r="I8" s="64">
        <f t="shared" si="2"/>
        <v>958</v>
      </c>
      <c r="J8" s="64">
        <f t="shared" si="2"/>
        <v>1104.13</v>
      </c>
    </row>
    <row r="9" spans="1:10" ht="18" customHeight="1">
      <c r="A9" s="63" t="s">
        <v>789</v>
      </c>
      <c r="B9" s="64">
        <f t="shared" si="0"/>
        <v>165248.92</v>
      </c>
      <c r="C9" s="64"/>
      <c r="D9" s="66">
        <v>50335</v>
      </c>
      <c r="E9" s="66">
        <v>24995.24</v>
      </c>
      <c r="F9" s="66">
        <v>10466.81</v>
      </c>
      <c r="G9" s="66">
        <v>75829.74</v>
      </c>
      <c r="H9" s="66">
        <v>1750</v>
      </c>
      <c r="I9" s="66">
        <v>768</v>
      </c>
      <c r="J9" s="66">
        <v>1104.13</v>
      </c>
    </row>
    <row r="10" spans="1:10" ht="18" customHeight="1">
      <c r="A10" s="63" t="s">
        <v>790</v>
      </c>
      <c r="B10" s="64">
        <f t="shared" si="0"/>
        <v>5650.98</v>
      </c>
      <c r="C10" s="64"/>
      <c r="D10" s="67"/>
      <c r="E10" s="66"/>
      <c r="F10" s="66"/>
      <c r="G10" s="66">
        <v>5460.98</v>
      </c>
      <c r="H10" s="66"/>
      <c r="I10" s="66">
        <v>190</v>
      </c>
      <c r="J10" s="66"/>
    </row>
    <row r="11" spans="1:10" ht="18" customHeight="1">
      <c r="A11" s="68" t="s">
        <v>791</v>
      </c>
      <c r="B11" s="64">
        <f t="shared" si="0"/>
        <v>5.3</v>
      </c>
      <c r="C11" s="64"/>
      <c r="D11" s="67"/>
      <c r="E11" s="66">
        <v>5.3</v>
      </c>
      <c r="F11" s="66"/>
      <c r="G11" s="66"/>
      <c r="H11" s="66"/>
      <c r="I11" s="66"/>
      <c r="J11" s="66"/>
    </row>
    <row r="12" spans="1:10" ht="18" customHeight="1">
      <c r="A12" s="65" t="s">
        <v>792</v>
      </c>
      <c r="B12" s="64">
        <f t="shared" si="0"/>
        <v>0</v>
      </c>
      <c r="C12" s="64"/>
      <c r="D12" s="67"/>
      <c r="E12" s="66"/>
      <c r="F12" s="64"/>
      <c r="G12" s="64"/>
      <c r="H12" s="64"/>
      <c r="I12" s="64"/>
      <c r="J12" s="64"/>
    </row>
    <row r="13" spans="1:10" ht="18" customHeight="1">
      <c r="A13" s="65" t="s">
        <v>793</v>
      </c>
      <c r="B13" s="64">
        <f t="shared" si="0"/>
        <v>397</v>
      </c>
      <c r="C13" s="69"/>
      <c r="D13" s="67"/>
      <c r="E13" s="66"/>
      <c r="F13" s="64"/>
      <c r="G13" s="64"/>
      <c r="H13" s="64">
        <v>350</v>
      </c>
      <c r="I13" s="64">
        <v>47</v>
      </c>
      <c r="J13" s="64"/>
    </row>
    <row r="14" spans="1:10" ht="69" customHeight="1">
      <c r="A14" s="70" t="s">
        <v>784</v>
      </c>
      <c r="B14" s="70"/>
      <c r="C14" s="70"/>
      <c r="D14" s="70"/>
      <c r="E14" s="70"/>
      <c r="F14" s="70"/>
      <c r="G14" s="70"/>
      <c r="H14" s="70"/>
      <c r="I14" s="70"/>
      <c r="J14" s="70"/>
    </row>
  </sheetData>
  <sheetProtection/>
  <mergeCells count="12">
    <mergeCell ref="A2:J2"/>
    <mergeCell ref="E3:F3"/>
    <mergeCell ref="I3:J3"/>
    <mergeCell ref="C4:E4"/>
    <mergeCell ref="A14:J14"/>
    <mergeCell ref="A4:A5"/>
    <mergeCell ref="B4:B5"/>
    <mergeCell ref="F4:F5"/>
    <mergeCell ref="G4:G5"/>
    <mergeCell ref="H4:H5"/>
    <mergeCell ref="I4:I5"/>
    <mergeCell ref="J4:J5"/>
  </mergeCells>
  <printOptions/>
  <pageMargins left="0.75" right="0.75" top="0.98" bottom="0.98" header="0.51" footer="0.51"/>
  <pageSetup fitToHeight="1" fitToWidth="1" horizontalDpi="600" verticalDpi="600" orientation="landscape" paperSize="9" scale="90"/>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dimension ref="A1:B16"/>
  <sheetViews>
    <sheetView workbookViewId="0" topLeftCell="A1">
      <selection activeCell="D12" sqref="D12"/>
    </sheetView>
  </sheetViews>
  <sheetFormatPr defaultColWidth="9.00390625" defaultRowHeight="14.25"/>
  <cols>
    <col min="1" max="1" width="40.50390625" style="18" customWidth="1"/>
    <col min="2" max="2" width="40.50390625" style="33" customWidth="1"/>
    <col min="3" max="16384" width="9.00390625" style="18" customWidth="1"/>
  </cols>
  <sheetData>
    <row r="1" ht="14.25">
      <c r="A1" s="19" t="s">
        <v>794</v>
      </c>
    </row>
    <row r="2" spans="1:2" ht="30" customHeight="1">
      <c r="A2" s="20" t="s">
        <v>795</v>
      </c>
      <c r="B2" s="34"/>
    </row>
    <row r="3" spans="1:2" ht="19.5" customHeight="1">
      <c r="A3" s="21"/>
      <c r="B3" s="35" t="s">
        <v>2</v>
      </c>
    </row>
    <row r="4" spans="1:2" ht="36" customHeight="1">
      <c r="A4" s="23" t="s">
        <v>796</v>
      </c>
      <c r="B4" s="25" t="s">
        <v>797</v>
      </c>
    </row>
    <row r="5" spans="1:2" ht="36" customHeight="1">
      <c r="A5" s="24" t="s">
        <v>798</v>
      </c>
      <c r="B5" s="36"/>
    </row>
    <row r="6" spans="1:2" ht="36" customHeight="1">
      <c r="A6" s="28" t="s">
        <v>799</v>
      </c>
      <c r="B6" s="25"/>
    </row>
    <row r="7" spans="1:2" ht="36" customHeight="1">
      <c r="A7" s="26" t="s">
        <v>800</v>
      </c>
      <c r="B7" s="27"/>
    </row>
    <row r="8" spans="1:2" ht="36" customHeight="1">
      <c r="A8" s="26" t="s">
        <v>801</v>
      </c>
      <c r="B8" s="27">
        <v>110</v>
      </c>
    </row>
    <row r="9" spans="1:2" ht="36" customHeight="1">
      <c r="A9" s="26" t="s">
        <v>802</v>
      </c>
      <c r="B9" s="27">
        <v>110</v>
      </c>
    </row>
    <row r="10" spans="1:2" ht="36" customHeight="1">
      <c r="A10" s="26" t="s">
        <v>803</v>
      </c>
      <c r="B10" s="27"/>
    </row>
    <row r="11" spans="1:2" ht="36" customHeight="1">
      <c r="A11" s="26" t="s">
        <v>804</v>
      </c>
      <c r="B11" s="27"/>
    </row>
    <row r="12" spans="1:2" ht="36" customHeight="1">
      <c r="A12" s="26"/>
      <c r="B12" s="27"/>
    </row>
    <row r="13" spans="1:2" ht="36" customHeight="1">
      <c r="A13" s="28" t="s">
        <v>805</v>
      </c>
      <c r="B13" s="27">
        <v>110</v>
      </c>
    </row>
    <row r="14" spans="1:2" ht="36" customHeight="1">
      <c r="A14" s="28"/>
      <c r="B14" s="27"/>
    </row>
    <row r="15" spans="1:2" ht="36" customHeight="1">
      <c r="A15" s="29" t="s">
        <v>806</v>
      </c>
      <c r="B15" s="30">
        <v>110</v>
      </c>
    </row>
    <row r="16" ht="26.25" customHeight="1">
      <c r="B16" s="32"/>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dimension ref="A1:B17"/>
  <sheetViews>
    <sheetView workbookViewId="0" topLeftCell="A1">
      <selection activeCell="B18" sqref="B18"/>
    </sheetView>
  </sheetViews>
  <sheetFormatPr defaultColWidth="9.00390625" defaultRowHeight="14.25"/>
  <cols>
    <col min="1" max="1" width="40.625" style="18" customWidth="1"/>
    <col min="2" max="2" width="38.75390625" style="18" customWidth="1"/>
    <col min="3" max="16384" width="9.00390625" style="18" customWidth="1"/>
  </cols>
  <sheetData>
    <row r="1" ht="14.25">
      <c r="A1" s="19" t="s">
        <v>807</v>
      </c>
    </row>
    <row r="2" spans="1:2" ht="30" customHeight="1">
      <c r="A2" s="20" t="s">
        <v>808</v>
      </c>
      <c r="B2" s="20"/>
    </row>
    <row r="3" spans="1:2" ht="19.5" customHeight="1">
      <c r="A3" s="21"/>
      <c r="B3" s="22" t="s">
        <v>809</v>
      </c>
    </row>
    <row r="4" spans="1:2" ht="36" customHeight="1">
      <c r="A4" s="23" t="s">
        <v>810</v>
      </c>
      <c r="B4" s="23" t="s">
        <v>797</v>
      </c>
    </row>
    <row r="5" spans="1:2" ht="36" customHeight="1">
      <c r="A5" s="24" t="s">
        <v>811</v>
      </c>
      <c r="B5" s="23"/>
    </row>
    <row r="6" spans="1:2" ht="36" customHeight="1">
      <c r="A6" s="24" t="s">
        <v>812</v>
      </c>
      <c r="B6" s="25"/>
    </row>
    <row r="7" spans="1:2" ht="36" customHeight="1">
      <c r="A7" s="24" t="s">
        <v>813</v>
      </c>
      <c r="B7" s="25"/>
    </row>
    <row r="8" spans="1:2" ht="36" customHeight="1">
      <c r="A8" s="24" t="s">
        <v>814</v>
      </c>
      <c r="B8" s="25"/>
    </row>
    <row r="9" spans="1:2" ht="36" customHeight="1">
      <c r="A9" s="24" t="s">
        <v>815</v>
      </c>
      <c r="B9" s="25"/>
    </row>
    <row r="10" spans="1:2" ht="36" customHeight="1">
      <c r="A10" s="24" t="s">
        <v>816</v>
      </c>
      <c r="B10" s="25"/>
    </row>
    <row r="11" spans="1:2" ht="36" customHeight="1">
      <c r="A11" s="24" t="s">
        <v>817</v>
      </c>
      <c r="B11" s="25"/>
    </row>
    <row r="12" spans="1:2" ht="36" customHeight="1">
      <c r="A12" s="26"/>
      <c r="B12" s="27"/>
    </row>
    <row r="13" spans="1:2" ht="36" customHeight="1">
      <c r="A13" s="28" t="s">
        <v>818</v>
      </c>
      <c r="B13" s="27">
        <v>0</v>
      </c>
    </row>
    <row r="14" spans="1:2" ht="36" customHeight="1">
      <c r="A14" s="28" t="s">
        <v>819</v>
      </c>
      <c r="B14" s="27">
        <v>110</v>
      </c>
    </row>
    <row r="15" spans="1:2" ht="36" customHeight="1">
      <c r="A15" s="29" t="s">
        <v>820</v>
      </c>
      <c r="B15" s="30">
        <v>110</v>
      </c>
    </row>
    <row r="16" spans="1:2" ht="26.25" customHeight="1">
      <c r="A16" s="31" t="s">
        <v>821</v>
      </c>
      <c r="B16" s="31"/>
    </row>
    <row r="17" ht="14.25">
      <c r="B17" s="32"/>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dimension ref="A1:C6"/>
  <sheetViews>
    <sheetView workbookViewId="0" topLeftCell="A1">
      <selection activeCell="C21" sqref="C21"/>
    </sheetView>
  </sheetViews>
  <sheetFormatPr defaultColWidth="9.00390625" defaultRowHeight="14.25"/>
  <cols>
    <col min="1" max="3" width="39.25390625" style="10" customWidth="1"/>
    <col min="4" max="16384" width="9.00390625" style="10" customWidth="1"/>
  </cols>
  <sheetData>
    <row r="1" ht="14.25">
      <c r="A1" s="1" t="s">
        <v>822</v>
      </c>
    </row>
    <row r="2" spans="1:3" ht="41.25" customHeight="1">
      <c r="A2" s="11" t="s">
        <v>823</v>
      </c>
      <c r="B2" s="11"/>
      <c r="C2" s="11"/>
    </row>
    <row r="3" ht="24" customHeight="1">
      <c r="C3" s="12" t="s">
        <v>2</v>
      </c>
    </row>
    <row r="4" spans="1:3" ht="30" customHeight="1">
      <c r="A4" s="13" t="s">
        <v>824</v>
      </c>
      <c r="B4" s="13" t="s">
        <v>825</v>
      </c>
      <c r="C4" s="13" t="s">
        <v>826</v>
      </c>
    </row>
    <row r="5" spans="1:3" ht="30" customHeight="1">
      <c r="A5" s="14" t="s">
        <v>827</v>
      </c>
      <c r="B5" s="15">
        <v>258610</v>
      </c>
      <c r="C5" s="15">
        <v>258610</v>
      </c>
    </row>
    <row r="6" spans="1:3" ht="30" customHeight="1">
      <c r="A6" s="16"/>
      <c r="B6" s="17"/>
      <c r="C6" s="17"/>
    </row>
  </sheetData>
  <sheetProtection/>
  <mergeCells count="2">
    <mergeCell ref="A2:C2"/>
    <mergeCell ref="A6:C6"/>
  </mergeCells>
  <printOptions/>
  <pageMargins left="0.75" right="0.75" top="0.98" bottom="0.98" header="0.51" footer="0.51"/>
  <pageSetup horizontalDpi="600" verticalDpi="600" orientation="landscape" paperSize="9"/>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dimension ref="A1:C6"/>
  <sheetViews>
    <sheetView workbookViewId="0" topLeftCell="A1">
      <selection activeCell="B26" sqref="B26"/>
    </sheetView>
  </sheetViews>
  <sheetFormatPr defaultColWidth="9.00390625" defaultRowHeight="14.25"/>
  <cols>
    <col min="1" max="1" width="36.375" style="10" customWidth="1"/>
    <col min="2" max="3" width="39.625" style="10" customWidth="1"/>
    <col min="4" max="16384" width="9.00390625" style="10" customWidth="1"/>
  </cols>
  <sheetData>
    <row r="1" ht="14.25">
      <c r="A1" s="1" t="s">
        <v>828</v>
      </c>
    </row>
    <row r="2" spans="1:3" ht="41.25" customHeight="1">
      <c r="A2" s="11" t="s">
        <v>829</v>
      </c>
      <c r="B2" s="11"/>
      <c r="C2" s="11"/>
    </row>
    <row r="3" ht="24" customHeight="1">
      <c r="C3" s="12" t="s">
        <v>2</v>
      </c>
    </row>
    <row r="4" spans="1:3" ht="30" customHeight="1">
      <c r="A4" s="13" t="s">
        <v>824</v>
      </c>
      <c r="B4" s="13" t="s">
        <v>825</v>
      </c>
      <c r="C4" s="13" t="s">
        <v>826</v>
      </c>
    </row>
    <row r="5" spans="1:3" ht="30" customHeight="1">
      <c r="A5" s="14" t="s">
        <v>827</v>
      </c>
      <c r="B5" s="15">
        <v>5300</v>
      </c>
      <c r="C5" s="15">
        <v>5300</v>
      </c>
    </row>
    <row r="6" spans="1:3" ht="30" customHeight="1">
      <c r="A6" s="16"/>
      <c r="B6" s="17"/>
      <c r="C6" s="17"/>
    </row>
  </sheetData>
  <sheetProtection/>
  <mergeCells count="2">
    <mergeCell ref="A2:C2"/>
    <mergeCell ref="A6:C6"/>
  </mergeCells>
  <printOptions/>
  <pageMargins left="0.75" right="0.75" top="0.98" bottom="0.98" header="0.51" footer="0.51"/>
  <pageSetup horizontalDpi="600" verticalDpi="600" orientation="landscape" paperSize="9"/>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dimension ref="A1:IV11"/>
  <sheetViews>
    <sheetView workbookViewId="0" topLeftCell="A1">
      <selection activeCell="C15" sqref="C15"/>
    </sheetView>
  </sheetViews>
  <sheetFormatPr defaultColWidth="9.00390625" defaultRowHeight="14.25"/>
  <cols>
    <col min="1" max="2" width="39.875" style="0" customWidth="1"/>
  </cols>
  <sheetData>
    <row r="1" spans="1:256" ht="14.25">
      <c r="A1" s="1" t="s">
        <v>830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 ht="40.5" customHeight="1">
      <c r="A2" s="2" t="s">
        <v>831</v>
      </c>
      <c r="B2" s="2"/>
    </row>
    <row r="3" spans="1:2" ht="16.5" customHeight="1">
      <c r="A3" s="3"/>
      <c r="B3" s="3"/>
    </row>
    <row r="4" ht="14.25">
      <c r="B4" s="4" t="s">
        <v>2</v>
      </c>
    </row>
    <row r="5" spans="1:2" ht="41.25" customHeight="1">
      <c r="A5" s="5" t="s">
        <v>824</v>
      </c>
      <c r="B5" s="6" t="s">
        <v>4</v>
      </c>
    </row>
    <row r="6" spans="1:2" ht="41.25" customHeight="1">
      <c r="A6" s="5" t="s">
        <v>485</v>
      </c>
      <c r="B6" s="5">
        <f>B8+B11</f>
        <v>3000</v>
      </c>
    </row>
    <row r="7" spans="1:2" ht="41.25" customHeight="1">
      <c r="A7" s="7" t="s">
        <v>832</v>
      </c>
      <c r="B7" s="5">
        <v>0</v>
      </c>
    </row>
    <row r="8" spans="1:2" ht="41.25" customHeight="1">
      <c r="A8" s="7" t="s">
        <v>833</v>
      </c>
      <c r="B8" s="5">
        <v>1200</v>
      </c>
    </row>
    <row r="9" spans="1:2" ht="41.25" customHeight="1">
      <c r="A9" s="8" t="s">
        <v>834</v>
      </c>
      <c r="B9" s="5"/>
    </row>
    <row r="10" spans="1:2" ht="41.25" customHeight="1">
      <c r="A10" s="8" t="s">
        <v>835</v>
      </c>
      <c r="B10" s="5">
        <v>1200</v>
      </c>
    </row>
    <row r="11" spans="1:2" ht="41.25" customHeight="1">
      <c r="A11" s="7" t="s">
        <v>836</v>
      </c>
      <c r="B11" s="9">
        <v>1800</v>
      </c>
    </row>
    <row r="12" ht="21.75" customHeight="1"/>
  </sheetData>
  <sheetProtection/>
  <mergeCells count="2">
    <mergeCell ref="A2:B2"/>
    <mergeCell ref="A3:B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V11"/>
  <sheetViews>
    <sheetView workbookViewId="0" topLeftCell="A1">
      <selection activeCell="B12" sqref="B12"/>
    </sheetView>
  </sheetViews>
  <sheetFormatPr defaultColWidth="9.00390625" defaultRowHeight="14.25"/>
  <cols>
    <col min="1" max="2" width="39.875" style="0" customWidth="1"/>
  </cols>
  <sheetData>
    <row r="1" spans="1:256" ht="14.25">
      <c r="A1" s="1" t="s">
        <v>837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 ht="40.5" customHeight="1">
      <c r="A2" s="2" t="s">
        <v>838</v>
      </c>
      <c r="B2" s="2"/>
    </row>
    <row r="3" spans="1:2" ht="16.5" customHeight="1">
      <c r="A3" s="3"/>
      <c r="B3" s="3"/>
    </row>
    <row r="4" ht="14.25">
      <c r="B4" s="4" t="s">
        <v>2</v>
      </c>
    </row>
    <row r="5" spans="1:2" ht="41.25" customHeight="1">
      <c r="A5" s="5" t="s">
        <v>824</v>
      </c>
      <c r="B5" s="6" t="s">
        <v>4</v>
      </c>
    </row>
    <row r="6" spans="1:2" ht="41.25" customHeight="1">
      <c r="A6" s="5" t="s">
        <v>485</v>
      </c>
      <c r="B6" s="5">
        <f>B8+B11</f>
        <v>3000</v>
      </c>
    </row>
    <row r="7" spans="1:2" ht="41.25" customHeight="1">
      <c r="A7" s="7" t="s">
        <v>832</v>
      </c>
      <c r="B7" s="5">
        <v>0</v>
      </c>
    </row>
    <row r="8" spans="1:2" ht="41.25" customHeight="1">
      <c r="A8" s="7" t="s">
        <v>833</v>
      </c>
      <c r="B8" s="5">
        <v>1200</v>
      </c>
    </row>
    <row r="9" spans="1:2" ht="41.25" customHeight="1">
      <c r="A9" s="8" t="s">
        <v>834</v>
      </c>
      <c r="B9" s="5"/>
    </row>
    <row r="10" spans="1:2" ht="41.25" customHeight="1">
      <c r="A10" s="8" t="s">
        <v>835</v>
      </c>
      <c r="B10" s="5">
        <v>1200</v>
      </c>
    </row>
    <row r="11" spans="1:2" ht="41.25" customHeight="1">
      <c r="A11" s="7" t="s">
        <v>836</v>
      </c>
      <c r="B11" s="9">
        <v>1800</v>
      </c>
    </row>
    <row r="12" ht="21.75" customHeight="1"/>
  </sheetData>
  <sheetProtection/>
  <mergeCells count="2">
    <mergeCell ref="A2:B2"/>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C29" sqref="C29"/>
    </sheetView>
  </sheetViews>
  <sheetFormatPr defaultColWidth="9.00390625" defaultRowHeight="14.25"/>
  <cols>
    <col min="1" max="1" width="45.125" style="179" customWidth="1"/>
    <col min="2" max="2" width="37.375" style="179" customWidth="1"/>
    <col min="3" max="3" width="20.125" style="179" customWidth="1"/>
    <col min="4" max="4" width="20.125" style="180" customWidth="1"/>
    <col min="5" max="5" width="20.125" style="181" customWidth="1"/>
    <col min="6" max="16384" width="9.00390625" style="179" customWidth="1"/>
  </cols>
  <sheetData>
    <row r="1" ht="14.25">
      <c r="A1" s="179" t="s">
        <v>45</v>
      </c>
    </row>
    <row r="2" spans="1:5" ht="27" customHeight="1">
      <c r="A2" s="182" t="s">
        <v>46</v>
      </c>
      <c r="B2" s="182"/>
      <c r="C2" s="183"/>
      <c r="D2" s="183"/>
      <c r="E2" s="183"/>
    </row>
    <row r="3" spans="2:5" ht="14.25">
      <c r="B3" s="184" t="s">
        <v>2</v>
      </c>
      <c r="D3" s="179"/>
      <c r="E3" s="179"/>
    </row>
    <row r="4" spans="1:2" s="179" customFormat="1" ht="18.75" customHeight="1">
      <c r="A4" s="185" t="s">
        <v>3</v>
      </c>
      <c r="B4" s="186" t="s">
        <v>4</v>
      </c>
    </row>
    <row r="5" spans="1:2" s="179" customFormat="1" ht="18.75" customHeight="1">
      <c r="A5" s="187" t="s">
        <v>5</v>
      </c>
      <c r="B5" s="188"/>
    </row>
    <row r="6" spans="1:2" s="180" customFormat="1" ht="17.25" customHeight="1">
      <c r="A6" s="189" t="s">
        <v>6</v>
      </c>
      <c r="B6" s="190">
        <f>B7+B24</f>
        <v>85810</v>
      </c>
    </row>
    <row r="7" spans="1:2" s="180" customFormat="1" ht="17.25" customHeight="1">
      <c r="A7" s="191" t="s">
        <v>7</v>
      </c>
      <c r="B7" s="192">
        <f>SUM(B8:B23)</f>
        <v>56510</v>
      </c>
    </row>
    <row r="8" spans="1:2" s="179" customFormat="1" ht="17.25" customHeight="1">
      <c r="A8" s="193" t="s">
        <v>8</v>
      </c>
      <c r="B8" s="192">
        <v>8489</v>
      </c>
    </row>
    <row r="9" spans="1:2" s="179" customFormat="1" ht="17.25" customHeight="1">
      <c r="A9" s="193" t="s">
        <v>9</v>
      </c>
      <c r="B9" s="192">
        <v>10015</v>
      </c>
    </row>
    <row r="10" spans="1:2" s="179" customFormat="1" ht="17.25" customHeight="1">
      <c r="A10" s="193" t="s">
        <v>10</v>
      </c>
      <c r="B10" s="192">
        <v>87</v>
      </c>
    </row>
    <row r="11" spans="1:2" s="179" customFormat="1" ht="17.25" customHeight="1">
      <c r="A11" s="193" t="s">
        <v>11</v>
      </c>
      <c r="B11" s="192">
        <v>3253</v>
      </c>
    </row>
    <row r="12" spans="1:2" s="179" customFormat="1" ht="17.25" customHeight="1">
      <c r="A12" s="193" t="s">
        <v>12</v>
      </c>
      <c r="B12" s="192">
        <v>2570</v>
      </c>
    </row>
    <row r="13" spans="1:2" s="179" customFormat="1" ht="17.25" customHeight="1">
      <c r="A13" s="193" t="s">
        <v>13</v>
      </c>
      <c r="B13" s="192">
        <v>870</v>
      </c>
    </row>
    <row r="14" spans="1:2" s="179" customFormat="1" ht="17.25" customHeight="1">
      <c r="A14" s="193" t="s">
        <v>14</v>
      </c>
      <c r="B14" s="192">
        <v>7667</v>
      </c>
    </row>
    <row r="15" spans="1:2" s="179" customFormat="1" ht="17.25" customHeight="1">
      <c r="A15" s="193" t="s">
        <v>15</v>
      </c>
      <c r="B15" s="192">
        <v>567</v>
      </c>
    </row>
    <row r="16" spans="1:2" s="179" customFormat="1" ht="17.25" customHeight="1">
      <c r="A16" s="193" t="s">
        <v>16</v>
      </c>
      <c r="B16" s="192">
        <v>1861</v>
      </c>
    </row>
    <row r="17" spans="1:2" s="179" customFormat="1" ht="17.25" customHeight="1">
      <c r="A17" s="193" t="s">
        <v>17</v>
      </c>
      <c r="B17" s="192">
        <v>583</v>
      </c>
    </row>
    <row r="18" spans="1:2" s="179" customFormat="1" ht="17.25" customHeight="1">
      <c r="A18" s="193" t="s">
        <v>18</v>
      </c>
      <c r="B18" s="192">
        <v>1018</v>
      </c>
    </row>
    <row r="19" spans="1:2" s="179" customFormat="1" ht="17.25" customHeight="1">
      <c r="A19" s="193" t="s">
        <v>19</v>
      </c>
      <c r="B19" s="192">
        <v>6348</v>
      </c>
    </row>
    <row r="20" spans="1:2" s="179" customFormat="1" ht="17.25" customHeight="1">
      <c r="A20" s="193" t="s">
        <v>20</v>
      </c>
      <c r="B20" s="192">
        <v>2325</v>
      </c>
    </row>
    <row r="21" spans="1:2" s="179" customFormat="1" ht="17.25" customHeight="1">
      <c r="A21" s="193" t="s">
        <v>21</v>
      </c>
      <c r="B21" s="192">
        <v>9557</v>
      </c>
    </row>
    <row r="22" spans="1:2" s="179" customFormat="1" ht="17.25" customHeight="1">
      <c r="A22" s="193" t="s">
        <v>22</v>
      </c>
      <c r="B22" s="192">
        <v>1180</v>
      </c>
    </row>
    <row r="23" spans="1:2" s="179" customFormat="1" ht="17.25" customHeight="1">
      <c r="A23" s="193" t="s">
        <v>23</v>
      </c>
      <c r="B23" s="192">
        <v>120</v>
      </c>
    </row>
    <row r="24" spans="1:2" s="179" customFormat="1" ht="17.25" customHeight="1">
      <c r="A24" s="194" t="s">
        <v>24</v>
      </c>
      <c r="B24" s="192">
        <f>B25+B26+B27+B28+B29</f>
        <v>29300</v>
      </c>
    </row>
    <row r="25" spans="1:2" s="179" customFormat="1" ht="17.25" customHeight="1">
      <c r="A25" s="195" t="s">
        <v>25</v>
      </c>
      <c r="B25" s="102">
        <v>4900</v>
      </c>
    </row>
    <row r="26" spans="1:2" s="179" customFormat="1" ht="17.25" customHeight="1">
      <c r="A26" s="195" t="s">
        <v>26</v>
      </c>
      <c r="B26" s="102">
        <v>7487</v>
      </c>
    </row>
    <row r="27" spans="1:2" s="179" customFormat="1" ht="17.25" customHeight="1">
      <c r="A27" s="196" t="s">
        <v>27</v>
      </c>
      <c r="B27" s="102">
        <v>6600</v>
      </c>
    </row>
    <row r="28" spans="1:2" s="179" customFormat="1" ht="17.25" customHeight="1">
      <c r="A28" s="197" t="s">
        <v>28</v>
      </c>
      <c r="B28" s="102">
        <v>3150</v>
      </c>
    </row>
    <row r="29" spans="1:2" s="179" customFormat="1" ht="17.25" customHeight="1">
      <c r="A29" s="195" t="s">
        <v>29</v>
      </c>
      <c r="B29" s="102">
        <v>7163</v>
      </c>
    </row>
    <row r="30" spans="1:2" s="179" customFormat="1" ht="17.25" customHeight="1">
      <c r="A30" s="198" t="s">
        <v>30</v>
      </c>
      <c r="B30" s="192">
        <f>B31+B32+B33+B34+B36+B35</f>
        <v>45390</v>
      </c>
    </row>
    <row r="31" spans="1:2" s="179" customFormat="1" ht="17.25" customHeight="1">
      <c r="A31" s="193" t="s">
        <v>31</v>
      </c>
      <c r="B31" s="192">
        <v>11319</v>
      </c>
    </row>
    <row r="32" spans="1:2" s="179" customFormat="1" ht="17.25" customHeight="1">
      <c r="A32" s="193" t="s">
        <v>32</v>
      </c>
      <c r="B32" s="192">
        <v>13353</v>
      </c>
    </row>
    <row r="33" spans="1:2" s="179" customFormat="1" ht="17.25" customHeight="1">
      <c r="A33" s="199" t="s">
        <v>33</v>
      </c>
      <c r="B33" s="192">
        <v>29</v>
      </c>
    </row>
    <row r="34" spans="1:2" s="179" customFormat="1" ht="17.25" customHeight="1">
      <c r="A34" s="199" t="s">
        <v>34</v>
      </c>
      <c r="B34" s="192">
        <v>13603</v>
      </c>
    </row>
    <row r="35" spans="1:2" s="179" customFormat="1" ht="17.25" customHeight="1">
      <c r="A35" s="199" t="s">
        <v>35</v>
      </c>
      <c r="B35" s="192">
        <v>116</v>
      </c>
    </row>
    <row r="36" spans="1:2" s="179" customFormat="1" ht="17.25" customHeight="1">
      <c r="A36" s="193" t="s">
        <v>36</v>
      </c>
      <c r="B36" s="192">
        <v>6970</v>
      </c>
    </row>
    <row r="37" spans="1:2" s="179" customFormat="1" ht="17.25" customHeight="1">
      <c r="A37" s="198" t="s">
        <v>37</v>
      </c>
      <c r="B37" s="192">
        <f>SUM(B38:B45)</f>
        <v>10925</v>
      </c>
    </row>
    <row r="38" spans="1:2" s="179" customFormat="1" ht="17.25" customHeight="1">
      <c r="A38" s="193" t="s">
        <v>31</v>
      </c>
      <c r="B38" s="192">
        <v>2830</v>
      </c>
    </row>
    <row r="39" spans="1:2" s="179" customFormat="1" ht="17.25" customHeight="1">
      <c r="A39" s="193" t="s">
        <v>32</v>
      </c>
      <c r="B39" s="192">
        <v>3338</v>
      </c>
    </row>
    <row r="40" spans="1:2" s="179" customFormat="1" ht="17.25" customHeight="1">
      <c r="A40" s="199" t="s">
        <v>38</v>
      </c>
      <c r="B40" s="192">
        <v>2721</v>
      </c>
    </row>
    <row r="41" spans="1:2" s="179" customFormat="1" ht="14.25">
      <c r="A41" s="199" t="s">
        <v>39</v>
      </c>
      <c r="B41" s="192">
        <v>29</v>
      </c>
    </row>
    <row r="42" spans="1:2" s="179" customFormat="1" ht="15.75">
      <c r="A42" s="193" t="s">
        <v>40</v>
      </c>
      <c r="B42" s="192">
        <v>1394</v>
      </c>
    </row>
    <row r="43" spans="1:2" s="179" customFormat="1" ht="14.25">
      <c r="A43" s="199" t="s">
        <v>41</v>
      </c>
      <c r="B43" s="192">
        <v>189</v>
      </c>
    </row>
    <row r="44" spans="1:2" s="179" customFormat="1" ht="14.25">
      <c r="A44" s="199" t="s">
        <v>42</v>
      </c>
      <c r="B44" s="192">
        <v>372</v>
      </c>
    </row>
    <row r="45" spans="1:2" s="179" customFormat="1" ht="20.25" customHeight="1">
      <c r="A45" s="198" t="s">
        <v>43</v>
      </c>
      <c r="B45" s="192">
        <v>52</v>
      </c>
    </row>
    <row r="46" spans="1:2" s="179" customFormat="1" ht="14.25">
      <c r="A46" s="198" t="s">
        <v>44</v>
      </c>
      <c r="B46" s="192">
        <f>B37+B30+B6</f>
        <v>142125</v>
      </c>
    </row>
    <row r="51" ht="14.25">
      <c r="C51" s="180"/>
    </row>
    <row r="52" ht="14.25">
      <c r="C52" s="180"/>
    </row>
    <row r="53" ht="14.25">
      <c r="C53" s="180"/>
    </row>
    <row r="54" ht="14.25">
      <c r="C54" s="180"/>
    </row>
    <row r="55" ht="14.25">
      <c r="C55" s="180"/>
    </row>
  </sheetData>
  <sheetProtection/>
  <mergeCells count="2">
    <mergeCell ref="A2:B2"/>
    <mergeCell ref="B4:B5"/>
  </mergeCells>
  <printOptions/>
  <pageMargins left="0.75" right="0.75" top="1" bottom="1" header="0.5" footer="0.5"/>
  <pageSetup fitToHeight="1" fitToWidth="1" horizontalDpi="600" verticalDpi="600" orientation="portrait" paperSize="9" scale="56"/>
</worksheet>
</file>

<file path=xl/worksheets/sheet3.xml><?xml version="1.0" encoding="utf-8"?>
<worksheet xmlns="http://schemas.openxmlformats.org/spreadsheetml/2006/main" xmlns:r="http://schemas.openxmlformats.org/officeDocument/2006/relationships">
  <dimension ref="A1:C518"/>
  <sheetViews>
    <sheetView workbookViewId="0" topLeftCell="A489">
      <selection activeCell="D518" sqref="D518"/>
    </sheetView>
  </sheetViews>
  <sheetFormatPr defaultColWidth="9.00390625" defaultRowHeight="14.25"/>
  <cols>
    <col min="1" max="1" width="36.25390625" style="113" customWidth="1"/>
    <col min="2" max="2" width="18.875" style="117" customWidth="1"/>
    <col min="3" max="3" width="19.00390625" style="117" customWidth="1"/>
    <col min="4" max="16384" width="9.00390625" style="114" customWidth="1"/>
  </cols>
  <sheetData>
    <row r="1" ht="14.25">
      <c r="A1" s="113" t="s">
        <v>47</v>
      </c>
    </row>
    <row r="2" spans="1:3" s="112" customFormat="1" ht="25.5" customHeight="1">
      <c r="A2" s="163" t="s">
        <v>48</v>
      </c>
      <c r="B2" s="177"/>
      <c r="C2" s="177"/>
    </row>
    <row r="3" spans="1:3" ht="15.75" customHeight="1">
      <c r="A3" s="116"/>
      <c r="B3" s="178"/>
      <c r="C3" s="164" t="s">
        <v>2</v>
      </c>
    </row>
    <row r="4" spans="1:3" ht="34.5" customHeight="1">
      <c r="A4" s="13" t="s">
        <v>49</v>
      </c>
      <c r="B4" s="165" t="s">
        <v>50</v>
      </c>
      <c r="C4" s="166" t="s">
        <v>51</v>
      </c>
    </row>
    <row r="5" spans="1:3" s="160" customFormat="1" ht="19.5" customHeight="1">
      <c r="A5" s="167" t="s">
        <v>52</v>
      </c>
      <c r="B5" s="168">
        <v>41365.573233999996</v>
      </c>
      <c r="C5" s="169">
        <v>41436</v>
      </c>
    </row>
    <row r="6" spans="1:3" s="160" customFormat="1" ht="19.5" customHeight="1">
      <c r="A6" s="170" t="s">
        <v>53</v>
      </c>
      <c r="B6" s="168">
        <v>1175.677768</v>
      </c>
      <c r="C6" s="169">
        <v>1191</v>
      </c>
    </row>
    <row r="7" spans="1:3" s="160" customFormat="1" ht="19.5" customHeight="1">
      <c r="A7" s="170" t="s">
        <v>54</v>
      </c>
      <c r="B7" s="168">
        <v>706.005768</v>
      </c>
      <c r="C7" s="171">
        <v>711</v>
      </c>
    </row>
    <row r="8" spans="1:3" s="160" customFormat="1" ht="19.5" customHeight="1">
      <c r="A8" s="170" t="s">
        <v>55</v>
      </c>
      <c r="B8" s="168">
        <v>108.572</v>
      </c>
      <c r="C8" s="171">
        <v>121</v>
      </c>
    </row>
    <row r="9" spans="1:3" s="160" customFormat="1" ht="19.5" customHeight="1">
      <c r="A9" s="170" t="s">
        <v>56</v>
      </c>
      <c r="B9" s="168">
        <v>16.8</v>
      </c>
      <c r="C9" s="171">
        <v>19</v>
      </c>
    </row>
    <row r="10" spans="1:3" s="160" customFormat="1" ht="38.25" customHeight="1">
      <c r="A10" s="167" t="s">
        <v>57</v>
      </c>
      <c r="B10" s="168">
        <v>344.3</v>
      </c>
      <c r="C10" s="171">
        <v>340</v>
      </c>
    </row>
    <row r="11" spans="1:3" s="160" customFormat="1" ht="19.5" customHeight="1">
      <c r="A11" s="170" t="s">
        <v>58</v>
      </c>
      <c r="B11" s="168">
        <v>850.16205</v>
      </c>
      <c r="C11" s="169">
        <v>853</v>
      </c>
    </row>
    <row r="12" spans="1:3" s="160" customFormat="1" ht="19.5" customHeight="1">
      <c r="A12" s="170" t="s">
        <v>54</v>
      </c>
      <c r="B12" s="168">
        <v>478.137996</v>
      </c>
      <c r="C12" s="171">
        <v>480</v>
      </c>
    </row>
    <row r="13" spans="1:3" s="160" customFormat="1" ht="19.5" customHeight="1">
      <c r="A13" s="170" t="s">
        <v>59</v>
      </c>
      <c r="B13" s="168">
        <v>84.55405400000001</v>
      </c>
      <c r="C13" s="171">
        <v>86</v>
      </c>
    </row>
    <row r="14" spans="1:3" s="160" customFormat="1" ht="19.5" customHeight="1">
      <c r="A14" s="170" t="s">
        <v>60</v>
      </c>
      <c r="B14" s="168">
        <v>95.47</v>
      </c>
      <c r="C14" s="171">
        <v>97</v>
      </c>
    </row>
    <row r="15" spans="1:3" s="160" customFormat="1" ht="19.5" customHeight="1">
      <c r="A15" s="170" t="s">
        <v>61</v>
      </c>
      <c r="B15" s="168">
        <v>192</v>
      </c>
      <c r="C15" s="171">
        <v>190</v>
      </c>
    </row>
    <row r="16" spans="1:3" s="160" customFormat="1" ht="30.75" customHeight="1">
      <c r="A16" s="170" t="s">
        <v>62</v>
      </c>
      <c r="B16" s="168">
        <v>16154.022228</v>
      </c>
      <c r="C16" s="169">
        <v>16127</v>
      </c>
    </row>
    <row r="17" spans="1:3" s="160" customFormat="1" ht="19.5" customHeight="1">
      <c r="A17" s="170" t="s">
        <v>54</v>
      </c>
      <c r="B17" s="168">
        <v>11922.675298</v>
      </c>
      <c r="C17" s="171">
        <v>11930</v>
      </c>
    </row>
    <row r="18" spans="1:3" s="160" customFormat="1" ht="19.5" customHeight="1">
      <c r="A18" s="170" t="s">
        <v>59</v>
      </c>
      <c r="B18" s="168">
        <v>103.834414</v>
      </c>
      <c r="C18" s="171">
        <v>108</v>
      </c>
    </row>
    <row r="19" spans="1:3" s="160" customFormat="1" ht="19.5" customHeight="1">
      <c r="A19" s="170" t="s">
        <v>63</v>
      </c>
      <c r="B19" s="168">
        <v>0.732816</v>
      </c>
      <c r="C19" s="171">
        <v>1</v>
      </c>
    </row>
    <row r="20" spans="1:3" s="160" customFormat="1" ht="19.5" customHeight="1">
      <c r="A20" s="170" t="s">
        <v>64</v>
      </c>
      <c r="B20" s="168">
        <v>490</v>
      </c>
      <c r="C20" s="172">
        <v>488</v>
      </c>
    </row>
    <row r="21" spans="1:3" s="160" customFormat="1" ht="19.5" customHeight="1">
      <c r="A21" s="170" t="s">
        <v>65</v>
      </c>
      <c r="B21" s="168">
        <v>3636.7797</v>
      </c>
      <c r="C21" s="172">
        <v>3600</v>
      </c>
    </row>
    <row r="22" spans="1:3" s="160" customFormat="1" ht="19.5" customHeight="1">
      <c r="A22" s="170" t="s">
        <v>66</v>
      </c>
      <c r="B22" s="168">
        <v>2876.674398</v>
      </c>
      <c r="C22" s="171">
        <v>2869</v>
      </c>
    </row>
    <row r="23" spans="1:3" s="160" customFormat="1" ht="19.5" customHeight="1">
      <c r="A23" s="170" t="s">
        <v>54</v>
      </c>
      <c r="B23" s="168">
        <v>306.991938</v>
      </c>
      <c r="C23" s="171">
        <v>310</v>
      </c>
    </row>
    <row r="24" spans="1:3" s="160" customFormat="1" ht="19.5" customHeight="1">
      <c r="A24" s="170" t="s">
        <v>59</v>
      </c>
      <c r="B24" s="168">
        <v>55</v>
      </c>
      <c r="C24" s="171">
        <v>54</v>
      </c>
    </row>
    <row r="25" spans="1:3" s="160" customFormat="1" ht="19.5" customHeight="1">
      <c r="A25" s="170" t="s">
        <v>67</v>
      </c>
      <c r="B25" s="168">
        <v>5</v>
      </c>
      <c r="C25" s="172">
        <v>5</v>
      </c>
    </row>
    <row r="26" spans="1:3" s="160" customFormat="1" ht="19.5" customHeight="1">
      <c r="A26" s="170" t="s">
        <v>68</v>
      </c>
      <c r="B26" s="168">
        <v>499.56246</v>
      </c>
      <c r="C26" s="171">
        <v>500</v>
      </c>
    </row>
    <row r="27" spans="1:3" s="160" customFormat="1" ht="19.5" customHeight="1">
      <c r="A27" s="167" t="s">
        <v>69</v>
      </c>
      <c r="B27" s="168">
        <v>2010.12</v>
      </c>
      <c r="C27" s="171">
        <v>2000</v>
      </c>
    </row>
    <row r="28" spans="1:3" s="160" customFormat="1" ht="19.5" customHeight="1">
      <c r="A28" s="170" t="s">
        <v>70</v>
      </c>
      <c r="B28" s="168">
        <v>567.995892</v>
      </c>
      <c r="C28" s="171">
        <v>577</v>
      </c>
    </row>
    <row r="29" spans="1:3" s="160" customFormat="1" ht="19.5" customHeight="1">
      <c r="A29" s="170" t="s">
        <v>54</v>
      </c>
      <c r="B29" s="168">
        <v>303.75524</v>
      </c>
      <c r="C29" s="172">
        <v>308</v>
      </c>
    </row>
    <row r="30" spans="1:3" s="160" customFormat="1" ht="19.5" customHeight="1">
      <c r="A30" s="170" t="s">
        <v>59</v>
      </c>
      <c r="B30" s="168">
        <v>54.700652000000005</v>
      </c>
      <c r="C30" s="171">
        <v>59</v>
      </c>
    </row>
    <row r="31" spans="1:3" s="160" customFormat="1" ht="19.5" customHeight="1">
      <c r="A31" s="167" t="s">
        <v>71</v>
      </c>
      <c r="B31" s="168">
        <v>100</v>
      </c>
      <c r="C31" s="171">
        <v>100</v>
      </c>
    </row>
    <row r="32" spans="1:3" s="160" customFormat="1" ht="19.5" customHeight="1">
      <c r="A32" s="167" t="s">
        <v>72</v>
      </c>
      <c r="B32" s="168">
        <v>9.54</v>
      </c>
      <c r="C32" s="171">
        <v>10</v>
      </c>
    </row>
    <row r="33" spans="1:3" s="160" customFormat="1" ht="19.5" customHeight="1">
      <c r="A33" s="170" t="s">
        <v>73</v>
      </c>
      <c r="B33" s="168">
        <v>100</v>
      </c>
      <c r="C33" s="171">
        <v>100</v>
      </c>
    </row>
    <row r="34" spans="1:3" s="160" customFormat="1" ht="19.5" customHeight="1">
      <c r="A34" s="170" t="s">
        <v>74</v>
      </c>
      <c r="B34" s="168">
        <v>1753.4078579999998</v>
      </c>
      <c r="C34" s="172">
        <v>1750</v>
      </c>
    </row>
    <row r="35" spans="1:3" s="160" customFormat="1" ht="19.5" customHeight="1">
      <c r="A35" s="170" t="s">
        <v>54</v>
      </c>
      <c r="B35" s="168">
        <v>923.537858</v>
      </c>
      <c r="C35" s="172">
        <v>925</v>
      </c>
    </row>
    <row r="36" spans="1:3" s="160" customFormat="1" ht="19.5" customHeight="1">
      <c r="A36" s="170" t="s">
        <v>59</v>
      </c>
      <c r="B36" s="168">
        <v>452.5</v>
      </c>
      <c r="C36" s="172">
        <v>455</v>
      </c>
    </row>
    <row r="37" spans="1:3" s="160" customFormat="1" ht="19.5" customHeight="1">
      <c r="A37" s="170" t="s">
        <v>75</v>
      </c>
      <c r="B37" s="168">
        <v>377.37</v>
      </c>
      <c r="C37" s="171">
        <v>370</v>
      </c>
    </row>
    <row r="38" spans="1:3" s="160" customFormat="1" ht="19.5" customHeight="1">
      <c r="A38" s="170" t="s">
        <v>76</v>
      </c>
      <c r="B38" s="168">
        <v>5332.5296</v>
      </c>
      <c r="C38" s="171">
        <v>5400</v>
      </c>
    </row>
    <row r="39" spans="1:3" s="160" customFormat="1" ht="19.5" customHeight="1">
      <c r="A39" s="170" t="s">
        <v>77</v>
      </c>
      <c r="B39" s="168">
        <v>5332.5296</v>
      </c>
      <c r="C39" s="172">
        <v>5400</v>
      </c>
    </row>
    <row r="40" spans="1:3" s="160" customFormat="1" ht="19.5" customHeight="1">
      <c r="A40" s="170" t="s">
        <v>78</v>
      </c>
      <c r="B40" s="168">
        <v>526.71848</v>
      </c>
      <c r="C40" s="171">
        <v>530</v>
      </c>
    </row>
    <row r="41" spans="1:3" s="160" customFormat="1" ht="19.5" customHeight="1">
      <c r="A41" s="170" t="s">
        <v>54</v>
      </c>
      <c r="B41" s="168">
        <v>417.71848</v>
      </c>
      <c r="C41" s="171">
        <v>420</v>
      </c>
    </row>
    <row r="42" spans="1:3" s="160" customFormat="1" ht="19.5" customHeight="1">
      <c r="A42" s="170" t="s">
        <v>59</v>
      </c>
      <c r="B42" s="168">
        <v>9</v>
      </c>
      <c r="C42" s="171">
        <v>10</v>
      </c>
    </row>
    <row r="43" spans="1:3" s="160" customFormat="1" ht="19.5" customHeight="1">
      <c r="A43" s="170" t="s">
        <v>79</v>
      </c>
      <c r="B43" s="168">
        <v>100</v>
      </c>
      <c r="C43" s="171">
        <v>100</v>
      </c>
    </row>
    <row r="44" spans="1:3" s="160" customFormat="1" ht="19.5" customHeight="1">
      <c r="A44" s="170" t="s">
        <v>80</v>
      </c>
      <c r="B44" s="168">
        <v>539.606588</v>
      </c>
      <c r="C44" s="171">
        <v>540</v>
      </c>
    </row>
    <row r="45" spans="1:3" s="160" customFormat="1" ht="19.5" customHeight="1">
      <c r="A45" s="167" t="s">
        <v>54</v>
      </c>
      <c r="B45" s="168">
        <v>402.206588</v>
      </c>
      <c r="C45" s="172">
        <v>400</v>
      </c>
    </row>
    <row r="46" spans="1:3" s="160" customFormat="1" ht="19.5" customHeight="1">
      <c r="A46" s="170" t="s">
        <v>59</v>
      </c>
      <c r="B46" s="168">
        <v>50</v>
      </c>
      <c r="C46" s="171">
        <v>50</v>
      </c>
    </row>
    <row r="47" spans="1:3" s="160" customFormat="1" ht="19.5" customHeight="1">
      <c r="A47" s="170" t="s">
        <v>81</v>
      </c>
      <c r="B47" s="168">
        <v>10</v>
      </c>
      <c r="C47" s="171">
        <v>10</v>
      </c>
    </row>
    <row r="48" spans="1:3" s="160" customFormat="1" ht="19.5" customHeight="1">
      <c r="A48" s="170" t="s">
        <v>82</v>
      </c>
      <c r="B48" s="168">
        <v>43.4</v>
      </c>
      <c r="C48" s="171">
        <v>45</v>
      </c>
    </row>
    <row r="49" spans="1:3" s="160" customFormat="1" ht="19.5" customHeight="1">
      <c r="A49" s="167" t="s">
        <v>83</v>
      </c>
      <c r="B49" s="168">
        <v>34</v>
      </c>
      <c r="C49" s="172">
        <v>35</v>
      </c>
    </row>
    <row r="50" spans="1:3" s="160" customFormat="1" ht="19.5" customHeight="1">
      <c r="A50" s="170" t="s">
        <v>84</v>
      </c>
      <c r="B50" s="168">
        <v>2387.170616</v>
      </c>
      <c r="C50" s="171">
        <v>2395</v>
      </c>
    </row>
    <row r="51" spans="1:3" s="160" customFormat="1" ht="19.5" customHeight="1">
      <c r="A51" s="170" t="s">
        <v>54</v>
      </c>
      <c r="B51" s="168">
        <v>1908.670616</v>
      </c>
      <c r="C51" s="171">
        <v>1910</v>
      </c>
    </row>
    <row r="52" spans="1:3" s="160" customFormat="1" ht="19.5" customHeight="1">
      <c r="A52" s="170" t="s">
        <v>59</v>
      </c>
      <c r="B52" s="168">
        <v>242</v>
      </c>
      <c r="C52" s="171">
        <v>245</v>
      </c>
    </row>
    <row r="53" spans="1:3" s="160" customFormat="1" ht="19.5" customHeight="1">
      <c r="A53" s="170" t="s">
        <v>85</v>
      </c>
      <c r="B53" s="168">
        <v>236.5</v>
      </c>
      <c r="C53" s="171">
        <v>240</v>
      </c>
    </row>
    <row r="54" spans="1:3" s="160" customFormat="1" ht="19.5" customHeight="1">
      <c r="A54" s="170" t="s">
        <v>86</v>
      </c>
      <c r="B54" s="168">
        <v>707.080704</v>
      </c>
      <c r="C54" s="172">
        <v>705</v>
      </c>
    </row>
    <row r="55" spans="1:3" s="160" customFormat="1" ht="19.5" customHeight="1">
      <c r="A55" s="170" t="s">
        <v>54</v>
      </c>
      <c r="B55" s="168">
        <v>370.280704</v>
      </c>
      <c r="C55" s="172">
        <v>370</v>
      </c>
    </row>
    <row r="56" spans="1:3" s="160" customFormat="1" ht="19.5" customHeight="1">
      <c r="A56" s="170" t="s">
        <v>59</v>
      </c>
      <c r="B56" s="168">
        <v>15</v>
      </c>
      <c r="C56" s="172">
        <v>15</v>
      </c>
    </row>
    <row r="57" spans="1:3" s="160" customFormat="1" ht="19.5" customHeight="1">
      <c r="A57" s="170" t="s">
        <v>87</v>
      </c>
      <c r="B57" s="168">
        <v>194.4</v>
      </c>
      <c r="C57" s="171">
        <v>190</v>
      </c>
    </row>
    <row r="58" spans="1:3" s="160" customFormat="1" ht="19.5" customHeight="1">
      <c r="A58" s="170" t="s">
        <v>88</v>
      </c>
      <c r="B58" s="168">
        <v>127.4</v>
      </c>
      <c r="C58" s="171">
        <v>130</v>
      </c>
    </row>
    <row r="59" spans="1:3" s="160" customFormat="1" ht="19.5" customHeight="1">
      <c r="A59" s="170" t="s">
        <v>89</v>
      </c>
      <c r="B59" s="168">
        <v>2958.006244</v>
      </c>
      <c r="C59" s="171">
        <v>2940</v>
      </c>
    </row>
    <row r="60" spans="1:3" s="160" customFormat="1" ht="19.5" customHeight="1">
      <c r="A60" s="170" t="s">
        <v>54</v>
      </c>
      <c r="B60" s="168">
        <v>2098.653732</v>
      </c>
      <c r="C60" s="171">
        <v>2100</v>
      </c>
    </row>
    <row r="61" spans="1:3" s="160" customFormat="1" ht="19.5" customHeight="1">
      <c r="A61" s="170" t="s">
        <v>90</v>
      </c>
      <c r="B61" s="168">
        <v>55</v>
      </c>
      <c r="C61" s="171">
        <v>55</v>
      </c>
    </row>
    <row r="62" spans="1:3" s="160" customFormat="1" ht="19.5" customHeight="1">
      <c r="A62" s="170" t="s">
        <v>91</v>
      </c>
      <c r="B62" s="168">
        <v>15</v>
      </c>
      <c r="C62" s="171">
        <v>15</v>
      </c>
    </row>
    <row r="63" spans="1:3" s="160" customFormat="1" ht="19.5" customHeight="1">
      <c r="A63" s="170" t="s">
        <v>92</v>
      </c>
      <c r="B63" s="168">
        <v>357.752512</v>
      </c>
      <c r="C63" s="172">
        <v>340</v>
      </c>
    </row>
    <row r="64" spans="1:3" s="160" customFormat="1" ht="19.5" customHeight="1">
      <c r="A64" s="170" t="s">
        <v>93</v>
      </c>
      <c r="B64" s="168">
        <v>431.6</v>
      </c>
      <c r="C64" s="172">
        <v>430</v>
      </c>
    </row>
    <row r="65" spans="1:3" s="160" customFormat="1" ht="19.5" customHeight="1">
      <c r="A65" s="170" t="s">
        <v>94</v>
      </c>
      <c r="B65" s="168">
        <v>0.7</v>
      </c>
      <c r="C65" s="172">
        <v>1</v>
      </c>
    </row>
    <row r="66" spans="1:3" s="160" customFormat="1" ht="19.5" customHeight="1">
      <c r="A66" s="170" t="s">
        <v>95</v>
      </c>
      <c r="B66" s="168">
        <v>0.7</v>
      </c>
      <c r="C66" s="171">
        <v>1</v>
      </c>
    </row>
    <row r="67" spans="1:3" s="161" customFormat="1" ht="19.5" customHeight="1">
      <c r="A67" s="170" t="s">
        <v>96</v>
      </c>
      <c r="B67" s="168">
        <v>198.311638</v>
      </c>
      <c r="C67" s="171">
        <v>205</v>
      </c>
    </row>
    <row r="68" spans="1:3" s="160" customFormat="1" ht="19.5" customHeight="1">
      <c r="A68" s="170" t="s">
        <v>54</v>
      </c>
      <c r="B68" s="168">
        <v>73.241638</v>
      </c>
      <c r="C68" s="171">
        <v>75</v>
      </c>
    </row>
    <row r="69" spans="1:3" s="160" customFormat="1" ht="19.5" customHeight="1">
      <c r="A69" s="167" t="s">
        <v>97</v>
      </c>
      <c r="B69" s="168">
        <v>112</v>
      </c>
      <c r="C69" s="171">
        <v>115</v>
      </c>
    </row>
    <row r="70" spans="1:3" s="160" customFormat="1" ht="19.5" customHeight="1">
      <c r="A70" s="170" t="s">
        <v>98</v>
      </c>
      <c r="B70" s="168">
        <v>13.07</v>
      </c>
      <c r="C70" s="172">
        <v>15</v>
      </c>
    </row>
    <row r="71" spans="1:3" s="160" customFormat="1" ht="20.25" customHeight="1">
      <c r="A71" s="170" t="s">
        <v>99</v>
      </c>
      <c r="B71" s="168">
        <v>39.16</v>
      </c>
      <c r="C71" s="171">
        <v>40</v>
      </c>
    </row>
    <row r="72" spans="1:3" s="160" customFormat="1" ht="19.5" customHeight="1">
      <c r="A72" s="170" t="s">
        <v>54</v>
      </c>
      <c r="B72" s="168">
        <v>3</v>
      </c>
      <c r="C72" s="171">
        <v>5</v>
      </c>
    </row>
    <row r="73" spans="1:3" s="160" customFormat="1" ht="19.5" customHeight="1">
      <c r="A73" s="170" t="s">
        <v>59</v>
      </c>
      <c r="B73" s="168">
        <v>10.16</v>
      </c>
      <c r="C73" s="171">
        <v>10</v>
      </c>
    </row>
    <row r="74" spans="1:3" s="160" customFormat="1" ht="19.5" customHeight="1">
      <c r="A74" s="170" t="s">
        <v>100</v>
      </c>
      <c r="B74" s="168">
        <v>8</v>
      </c>
      <c r="C74" s="172">
        <v>10</v>
      </c>
    </row>
    <row r="75" spans="1:3" s="160" customFormat="1" ht="19.5" customHeight="1">
      <c r="A75" s="170" t="s">
        <v>101</v>
      </c>
      <c r="B75" s="168">
        <v>18</v>
      </c>
      <c r="C75" s="171">
        <v>15</v>
      </c>
    </row>
    <row r="76" spans="1:3" s="160" customFormat="1" ht="19.5" customHeight="1">
      <c r="A76" s="170" t="s">
        <v>102</v>
      </c>
      <c r="B76" s="168">
        <v>96.154662</v>
      </c>
      <c r="C76" s="171">
        <v>100</v>
      </c>
    </row>
    <row r="77" spans="1:3" s="160" customFormat="1" ht="19.5" customHeight="1">
      <c r="A77" s="167" t="s">
        <v>54</v>
      </c>
      <c r="B77" s="168">
        <v>7.5713</v>
      </c>
      <c r="C77" s="171">
        <v>10</v>
      </c>
    </row>
    <row r="78" spans="1:3" s="160" customFormat="1" ht="19.5" customHeight="1">
      <c r="A78" s="170" t="s">
        <v>59</v>
      </c>
      <c r="B78" s="168">
        <v>41.38394</v>
      </c>
      <c r="C78" s="171">
        <v>40</v>
      </c>
    </row>
    <row r="79" spans="1:3" s="160" customFormat="1" ht="19.5" customHeight="1">
      <c r="A79" s="170" t="s">
        <v>103</v>
      </c>
      <c r="B79" s="168">
        <v>20.590007999999997</v>
      </c>
      <c r="C79" s="172">
        <v>20</v>
      </c>
    </row>
    <row r="80" spans="1:3" s="160" customFormat="1" ht="19.5" customHeight="1">
      <c r="A80" s="170" t="s">
        <v>104</v>
      </c>
      <c r="B80" s="168">
        <v>18.899414</v>
      </c>
      <c r="C80" s="171">
        <v>20</v>
      </c>
    </row>
    <row r="81" spans="1:3" s="160" customFormat="1" ht="19.5" customHeight="1">
      <c r="A81" s="170" t="s">
        <v>105</v>
      </c>
      <c r="B81" s="168">
        <v>7.71</v>
      </c>
      <c r="C81" s="171">
        <v>10</v>
      </c>
    </row>
    <row r="82" spans="1:3" s="160" customFormat="1" ht="19.5" customHeight="1">
      <c r="A82" s="170" t="s">
        <v>106</v>
      </c>
      <c r="B82" s="168">
        <v>143.72472199999999</v>
      </c>
      <c r="C82" s="171">
        <v>140</v>
      </c>
    </row>
    <row r="83" spans="1:3" s="160" customFormat="1" ht="19.5" customHeight="1">
      <c r="A83" s="170" t="s">
        <v>54</v>
      </c>
      <c r="B83" s="168">
        <v>76.90186800000001</v>
      </c>
      <c r="C83" s="172">
        <v>75</v>
      </c>
    </row>
    <row r="84" spans="1:3" s="160" customFormat="1" ht="19.5" customHeight="1">
      <c r="A84" s="170" t="s">
        <v>59</v>
      </c>
      <c r="B84" s="168">
        <v>61.82285400000001</v>
      </c>
      <c r="C84" s="171">
        <v>60</v>
      </c>
    </row>
    <row r="85" spans="1:3" s="160" customFormat="1" ht="19.5" customHeight="1">
      <c r="A85" s="170" t="s">
        <v>107</v>
      </c>
      <c r="B85" s="168">
        <v>5</v>
      </c>
      <c r="C85" s="171">
        <v>5</v>
      </c>
    </row>
    <row r="86" spans="1:3" s="160" customFormat="1" ht="19.5" customHeight="1">
      <c r="A86" s="170" t="s">
        <v>108</v>
      </c>
      <c r="B86" s="168">
        <v>137.11673000000002</v>
      </c>
      <c r="C86" s="171">
        <v>140</v>
      </c>
    </row>
    <row r="87" spans="1:3" s="160" customFormat="1" ht="19.5" customHeight="1">
      <c r="A87" s="170" t="s">
        <v>54</v>
      </c>
      <c r="B87" s="168">
        <v>84.23644</v>
      </c>
      <c r="C87" s="172">
        <v>85</v>
      </c>
    </row>
    <row r="88" spans="1:3" s="160" customFormat="1" ht="19.5" customHeight="1">
      <c r="A88" s="170" t="s">
        <v>59</v>
      </c>
      <c r="B88" s="168">
        <v>24.38029</v>
      </c>
      <c r="C88" s="171">
        <v>25</v>
      </c>
    </row>
    <row r="89" spans="1:3" s="160" customFormat="1" ht="19.5" customHeight="1">
      <c r="A89" s="170" t="s">
        <v>109</v>
      </c>
      <c r="B89" s="168">
        <v>28.5</v>
      </c>
      <c r="C89" s="171">
        <v>30</v>
      </c>
    </row>
    <row r="90" spans="1:3" s="160" customFormat="1" ht="19.5" customHeight="1">
      <c r="A90" s="170" t="s">
        <v>110</v>
      </c>
      <c r="B90" s="173">
        <v>307.127908</v>
      </c>
      <c r="C90" s="171">
        <v>305</v>
      </c>
    </row>
    <row r="91" spans="1:3" s="160" customFormat="1" ht="19.5" customHeight="1">
      <c r="A91" s="170" t="s">
        <v>54</v>
      </c>
      <c r="B91" s="173">
        <v>171.348408</v>
      </c>
      <c r="C91" s="174">
        <v>170</v>
      </c>
    </row>
    <row r="92" spans="1:3" s="160" customFormat="1" ht="19.5" customHeight="1">
      <c r="A92" s="170" t="s">
        <v>59</v>
      </c>
      <c r="B92" s="173">
        <v>115</v>
      </c>
      <c r="C92" s="171">
        <v>115</v>
      </c>
    </row>
    <row r="93" spans="1:3" s="160" customFormat="1" ht="19.5" customHeight="1">
      <c r="A93" s="170" t="s">
        <v>111</v>
      </c>
      <c r="B93" s="173">
        <v>20.7795</v>
      </c>
      <c r="C93" s="171">
        <v>20</v>
      </c>
    </row>
    <row r="94" spans="1:3" s="160" customFormat="1" ht="19.5" customHeight="1">
      <c r="A94" s="170" t="s">
        <v>112</v>
      </c>
      <c r="B94" s="173">
        <v>2898.9214460000003</v>
      </c>
      <c r="C94" s="171">
        <v>2905</v>
      </c>
    </row>
    <row r="95" spans="1:3" s="160" customFormat="1" ht="19.5" customHeight="1">
      <c r="A95" s="170" t="s">
        <v>54</v>
      </c>
      <c r="B95" s="173">
        <v>1685.3148219999998</v>
      </c>
      <c r="C95" s="175">
        <v>1690</v>
      </c>
    </row>
    <row r="96" spans="1:3" s="160" customFormat="1" ht="19.5" customHeight="1">
      <c r="A96" s="170" t="s">
        <v>59</v>
      </c>
      <c r="B96" s="173">
        <v>85.566624</v>
      </c>
      <c r="C96" s="171">
        <v>85</v>
      </c>
    </row>
    <row r="97" spans="1:3" s="160" customFormat="1" ht="19.5" customHeight="1">
      <c r="A97" s="170" t="s">
        <v>113</v>
      </c>
      <c r="B97" s="173">
        <v>1128.04</v>
      </c>
      <c r="C97" s="171">
        <v>1130</v>
      </c>
    </row>
    <row r="98" spans="1:3" s="160" customFormat="1" ht="19.5" customHeight="1">
      <c r="A98" s="170" t="s">
        <v>114</v>
      </c>
      <c r="B98" s="173">
        <v>814.025762</v>
      </c>
      <c r="C98" s="171">
        <v>820</v>
      </c>
    </row>
    <row r="99" spans="1:3" s="160" customFormat="1" ht="19.5" customHeight="1">
      <c r="A99" s="170" t="s">
        <v>54</v>
      </c>
      <c r="B99" s="173">
        <v>452.393446</v>
      </c>
      <c r="C99" s="174">
        <v>455</v>
      </c>
    </row>
    <row r="100" spans="1:3" s="160" customFormat="1" ht="19.5" customHeight="1">
      <c r="A100" s="167" t="s">
        <v>59</v>
      </c>
      <c r="B100" s="168">
        <v>55.10031600000001</v>
      </c>
      <c r="C100" s="171">
        <v>55</v>
      </c>
    </row>
    <row r="101" spans="1:3" s="160" customFormat="1" ht="19.5" customHeight="1">
      <c r="A101" s="170" t="s">
        <v>115</v>
      </c>
      <c r="B101" s="168">
        <v>306.532</v>
      </c>
      <c r="C101" s="171">
        <v>310</v>
      </c>
    </row>
    <row r="102" spans="1:3" s="160" customFormat="1" ht="19.5" customHeight="1">
      <c r="A102" s="170" t="s">
        <v>116</v>
      </c>
      <c r="B102" s="168">
        <v>633.998352</v>
      </c>
      <c r="C102" s="171">
        <v>635</v>
      </c>
    </row>
    <row r="103" spans="1:3" s="160" customFormat="1" ht="19.5" customHeight="1">
      <c r="A103" s="170" t="s">
        <v>54</v>
      </c>
      <c r="B103" s="168">
        <v>221.06</v>
      </c>
      <c r="C103" s="172">
        <v>225</v>
      </c>
    </row>
    <row r="104" spans="1:3" s="160" customFormat="1" ht="19.5" customHeight="1">
      <c r="A104" s="170" t="s">
        <v>59</v>
      </c>
      <c r="B104" s="168">
        <v>248.638352</v>
      </c>
      <c r="C104" s="171">
        <v>250</v>
      </c>
    </row>
    <row r="105" spans="1:3" s="160" customFormat="1" ht="19.5" customHeight="1">
      <c r="A105" s="170" t="s">
        <v>117</v>
      </c>
      <c r="B105" s="168">
        <v>164.3</v>
      </c>
      <c r="C105" s="171">
        <v>160</v>
      </c>
    </row>
    <row r="106" spans="1:3" s="160" customFormat="1" ht="19.5" customHeight="1">
      <c r="A106" s="170" t="s">
        <v>118</v>
      </c>
      <c r="B106" s="168">
        <v>212.55598799999999</v>
      </c>
      <c r="C106" s="171">
        <v>215</v>
      </c>
    </row>
    <row r="107" spans="1:3" s="160" customFormat="1" ht="19.5" customHeight="1">
      <c r="A107" s="170" t="s">
        <v>54</v>
      </c>
      <c r="B107" s="168">
        <v>161.55598799999999</v>
      </c>
      <c r="C107" s="172">
        <v>165</v>
      </c>
    </row>
    <row r="108" spans="1:3" s="160" customFormat="1" ht="19.5" customHeight="1">
      <c r="A108" s="170" t="s">
        <v>119</v>
      </c>
      <c r="B108" s="168">
        <v>51</v>
      </c>
      <c r="C108" s="171">
        <v>50</v>
      </c>
    </row>
    <row r="109" spans="1:3" s="160" customFormat="1" ht="19.5" customHeight="1">
      <c r="A109" s="170" t="s">
        <v>120</v>
      </c>
      <c r="B109" s="168">
        <v>3</v>
      </c>
      <c r="C109" s="171">
        <v>3</v>
      </c>
    </row>
    <row r="110" spans="1:3" s="160" customFormat="1" ht="19.5" customHeight="1">
      <c r="A110" s="167" t="s">
        <v>54</v>
      </c>
      <c r="B110" s="168">
        <v>3</v>
      </c>
      <c r="C110" s="172">
        <v>3</v>
      </c>
    </row>
    <row r="111" spans="1:3" s="160" customFormat="1" ht="19.5" customHeight="1">
      <c r="A111" s="170" t="s">
        <v>121</v>
      </c>
      <c r="B111" s="168">
        <v>51.7236</v>
      </c>
      <c r="C111" s="172">
        <v>50</v>
      </c>
    </row>
    <row r="112" spans="1:3" s="160" customFormat="1" ht="19.5" customHeight="1">
      <c r="A112" s="170" t="s">
        <v>122</v>
      </c>
      <c r="B112" s="168">
        <v>51.7236</v>
      </c>
      <c r="C112" s="171">
        <v>50</v>
      </c>
    </row>
    <row r="113" spans="1:3" s="160" customFormat="1" ht="19.5" customHeight="1">
      <c r="A113" s="170" t="s">
        <v>123</v>
      </c>
      <c r="B113" s="168">
        <v>603.893916</v>
      </c>
      <c r="C113" s="171">
        <v>610</v>
      </c>
    </row>
    <row r="114" spans="1:3" s="160" customFormat="1" ht="19.5" customHeight="1">
      <c r="A114" s="170" t="s">
        <v>124</v>
      </c>
      <c r="B114" s="168">
        <v>603.893916</v>
      </c>
      <c r="C114" s="171">
        <v>610</v>
      </c>
    </row>
    <row r="115" spans="1:3" s="160" customFormat="1" ht="19.5" customHeight="1">
      <c r="A115" s="167" t="s">
        <v>125</v>
      </c>
      <c r="B115" s="168">
        <v>40</v>
      </c>
      <c r="C115" s="172">
        <v>40</v>
      </c>
    </row>
    <row r="116" spans="1:3" s="160" customFormat="1" ht="19.5" customHeight="1">
      <c r="A116" s="170" t="s">
        <v>126</v>
      </c>
      <c r="B116" s="168">
        <v>333.893916</v>
      </c>
      <c r="C116" s="172">
        <v>340</v>
      </c>
    </row>
    <row r="117" spans="1:3" s="160" customFormat="1" ht="19.5" customHeight="1">
      <c r="A117" s="170" t="s">
        <v>127</v>
      </c>
      <c r="B117" s="168">
        <v>10</v>
      </c>
      <c r="C117" s="171">
        <v>10</v>
      </c>
    </row>
    <row r="118" spans="1:3" s="160" customFormat="1" ht="19.5" customHeight="1">
      <c r="A118" s="170" t="s">
        <v>128</v>
      </c>
      <c r="B118" s="168">
        <v>25</v>
      </c>
      <c r="C118" s="171">
        <v>25</v>
      </c>
    </row>
    <row r="119" spans="1:3" s="160" customFormat="1" ht="19.5" customHeight="1">
      <c r="A119" s="170" t="s">
        <v>129</v>
      </c>
      <c r="B119" s="168">
        <v>195</v>
      </c>
      <c r="C119" s="172">
        <v>195</v>
      </c>
    </row>
    <row r="120" spans="1:3" s="160" customFormat="1" ht="19.5" customHeight="1">
      <c r="A120" s="170" t="s">
        <v>130</v>
      </c>
      <c r="B120" s="168">
        <v>21225.429892</v>
      </c>
      <c r="C120" s="171">
        <v>21243</v>
      </c>
    </row>
    <row r="121" spans="1:3" s="160" customFormat="1" ht="19.5" customHeight="1">
      <c r="A121" s="167" t="s">
        <v>131</v>
      </c>
      <c r="B121" s="168">
        <v>470.7</v>
      </c>
      <c r="C121" s="171">
        <v>475</v>
      </c>
    </row>
    <row r="122" spans="1:3" s="160" customFormat="1" ht="19.5" customHeight="1">
      <c r="A122" s="170" t="s">
        <v>132</v>
      </c>
      <c r="B122" s="168">
        <v>32</v>
      </c>
      <c r="C122" s="171">
        <v>35</v>
      </c>
    </row>
    <row r="123" spans="1:3" s="160" customFormat="1" ht="19.5" customHeight="1">
      <c r="A123" s="170" t="s">
        <v>133</v>
      </c>
      <c r="B123" s="168">
        <v>438.7</v>
      </c>
      <c r="C123" s="171">
        <v>440</v>
      </c>
    </row>
    <row r="124" spans="1:3" s="160" customFormat="1" ht="19.5" customHeight="1">
      <c r="A124" s="170" t="s">
        <v>134</v>
      </c>
      <c r="B124" s="168">
        <v>17925.999703999998</v>
      </c>
      <c r="C124" s="171">
        <v>17930</v>
      </c>
    </row>
    <row r="125" spans="1:3" s="160" customFormat="1" ht="19.5" customHeight="1">
      <c r="A125" s="170" t="s">
        <v>54</v>
      </c>
      <c r="B125" s="168">
        <v>7288.571392</v>
      </c>
      <c r="C125" s="171">
        <v>7300</v>
      </c>
    </row>
    <row r="126" spans="1:3" s="160" customFormat="1" ht="19.5" customHeight="1">
      <c r="A126" s="170" t="s">
        <v>59</v>
      </c>
      <c r="B126" s="168">
        <v>3710.2721119999997</v>
      </c>
      <c r="C126" s="171">
        <v>3710</v>
      </c>
    </row>
    <row r="127" spans="1:3" s="160" customFormat="1" ht="19.5" customHeight="1">
      <c r="A127" s="170" t="s">
        <v>135</v>
      </c>
      <c r="B127" s="168">
        <v>2836.35</v>
      </c>
      <c r="C127" s="171">
        <v>2840</v>
      </c>
    </row>
    <row r="128" spans="1:3" s="160" customFormat="1" ht="19.5" customHeight="1">
      <c r="A128" s="167" t="s">
        <v>136</v>
      </c>
      <c r="B128" s="168">
        <v>27</v>
      </c>
      <c r="C128" s="171">
        <v>30</v>
      </c>
    </row>
    <row r="129" spans="1:3" s="160" customFormat="1" ht="19.5" customHeight="1">
      <c r="A129" s="170" t="s">
        <v>137</v>
      </c>
      <c r="B129" s="168">
        <v>113.8</v>
      </c>
      <c r="C129" s="171">
        <v>115</v>
      </c>
    </row>
    <row r="130" spans="1:3" s="160" customFormat="1" ht="19.5" customHeight="1">
      <c r="A130" s="170" t="s">
        <v>138</v>
      </c>
      <c r="B130" s="168">
        <v>205.12</v>
      </c>
      <c r="C130" s="171">
        <v>205</v>
      </c>
    </row>
    <row r="131" spans="1:3" s="160" customFormat="1" ht="19.5" customHeight="1">
      <c r="A131" s="170" t="s">
        <v>139</v>
      </c>
      <c r="B131" s="168">
        <v>964.58</v>
      </c>
      <c r="C131" s="171">
        <v>965</v>
      </c>
    </row>
    <row r="132" spans="1:3" s="160" customFormat="1" ht="19.5" customHeight="1">
      <c r="A132" s="170" t="s">
        <v>140</v>
      </c>
      <c r="B132" s="168">
        <v>74.6</v>
      </c>
      <c r="C132" s="172">
        <v>75</v>
      </c>
    </row>
    <row r="133" spans="1:3" s="160" customFormat="1" ht="19.5" customHeight="1">
      <c r="A133" s="170" t="s">
        <v>141</v>
      </c>
      <c r="B133" s="168">
        <v>65.68</v>
      </c>
      <c r="C133" s="172">
        <v>70</v>
      </c>
    </row>
    <row r="134" spans="1:3" s="160" customFormat="1" ht="19.5" customHeight="1">
      <c r="A134" s="170" t="s">
        <v>142</v>
      </c>
      <c r="B134" s="168">
        <v>2640.0262</v>
      </c>
      <c r="C134" s="172">
        <v>2620</v>
      </c>
    </row>
    <row r="135" spans="1:3" s="160" customFormat="1" ht="19.5" customHeight="1">
      <c r="A135" s="170" t="s">
        <v>143</v>
      </c>
      <c r="B135" s="168">
        <v>200</v>
      </c>
      <c r="C135" s="172">
        <v>200</v>
      </c>
    </row>
    <row r="136" spans="1:3" s="160" customFormat="1" ht="19.5" customHeight="1">
      <c r="A136" s="170" t="s">
        <v>144</v>
      </c>
      <c r="B136" s="168">
        <v>200</v>
      </c>
      <c r="C136" s="172">
        <v>200</v>
      </c>
    </row>
    <row r="137" spans="1:3" s="160" customFormat="1" ht="19.5" customHeight="1">
      <c r="A137" s="167" t="s">
        <v>145</v>
      </c>
      <c r="B137" s="168">
        <v>47.5</v>
      </c>
      <c r="C137" s="172">
        <v>50</v>
      </c>
    </row>
    <row r="138" spans="1:3" s="160" customFormat="1" ht="19.5" customHeight="1">
      <c r="A138" s="170" t="s">
        <v>54</v>
      </c>
      <c r="B138" s="168">
        <v>47.5</v>
      </c>
      <c r="C138" s="172">
        <v>50</v>
      </c>
    </row>
    <row r="139" spans="1:3" s="160" customFormat="1" ht="19.5" customHeight="1">
      <c r="A139" s="170" t="s">
        <v>146</v>
      </c>
      <c r="B139" s="168">
        <v>1589.230188</v>
      </c>
      <c r="C139" s="172">
        <v>1598</v>
      </c>
    </row>
    <row r="140" spans="1:3" s="160" customFormat="1" ht="19.5" customHeight="1">
      <c r="A140" s="170" t="s">
        <v>54</v>
      </c>
      <c r="B140" s="168">
        <v>1128.230188</v>
      </c>
      <c r="C140" s="172">
        <v>1130</v>
      </c>
    </row>
    <row r="141" spans="1:3" s="160" customFormat="1" ht="19.5" customHeight="1">
      <c r="A141" s="170" t="s">
        <v>59</v>
      </c>
      <c r="B141" s="168">
        <v>386</v>
      </c>
      <c r="C141" s="172">
        <v>388</v>
      </c>
    </row>
    <row r="142" spans="1:3" s="160" customFormat="1" ht="19.5" customHeight="1">
      <c r="A142" s="170" t="s">
        <v>147</v>
      </c>
      <c r="B142" s="168">
        <v>12</v>
      </c>
      <c r="C142" s="172">
        <v>15</v>
      </c>
    </row>
    <row r="143" spans="1:3" s="160" customFormat="1" ht="19.5" customHeight="1">
      <c r="A143" s="170" t="s">
        <v>148</v>
      </c>
      <c r="B143" s="168">
        <v>63</v>
      </c>
      <c r="C143" s="172">
        <v>65</v>
      </c>
    </row>
    <row r="144" spans="1:3" s="160" customFormat="1" ht="19.5" customHeight="1">
      <c r="A144" s="170" t="s">
        <v>149</v>
      </c>
      <c r="B144" s="168">
        <v>992</v>
      </c>
      <c r="C144" s="171">
        <v>990</v>
      </c>
    </row>
    <row r="145" spans="1:3" s="160" customFormat="1" ht="19.5" customHeight="1">
      <c r="A145" s="170" t="s">
        <v>150</v>
      </c>
      <c r="B145" s="168">
        <v>992</v>
      </c>
      <c r="C145" s="171">
        <v>990</v>
      </c>
    </row>
    <row r="146" spans="1:3" s="160" customFormat="1" ht="19.5" customHeight="1">
      <c r="A146" s="170" t="s">
        <v>151</v>
      </c>
      <c r="B146" s="168">
        <v>143351.213586</v>
      </c>
      <c r="C146" s="171">
        <v>143385</v>
      </c>
    </row>
    <row r="147" spans="1:3" s="160" customFormat="1" ht="19.5" customHeight="1">
      <c r="A147" s="170" t="s">
        <v>152</v>
      </c>
      <c r="B147" s="168">
        <v>3431.9229880000003</v>
      </c>
      <c r="C147" s="171">
        <v>3435</v>
      </c>
    </row>
    <row r="148" spans="1:3" s="160" customFormat="1" ht="19.5" customHeight="1">
      <c r="A148" s="170" t="s">
        <v>54</v>
      </c>
      <c r="B148" s="168">
        <v>1254.9359880000002</v>
      </c>
      <c r="C148" s="171">
        <v>1255</v>
      </c>
    </row>
    <row r="149" spans="1:3" s="160" customFormat="1" ht="19.5" customHeight="1">
      <c r="A149" s="170" t="s">
        <v>153</v>
      </c>
      <c r="B149" s="168">
        <v>2176.987</v>
      </c>
      <c r="C149" s="171">
        <v>2180</v>
      </c>
    </row>
    <row r="150" spans="1:3" s="160" customFormat="1" ht="19.5" customHeight="1">
      <c r="A150" s="170" t="s">
        <v>154</v>
      </c>
      <c r="B150" s="168">
        <v>129510.68861</v>
      </c>
      <c r="C150" s="172">
        <v>129525</v>
      </c>
    </row>
    <row r="151" spans="1:3" s="160" customFormat="1" ht="19.5" customHeight="1">
      <c r="A151" s="167" t="s">
        <v>155</v>
      </c>
      <c r="B151" s="168">
        <v>2121.4170440000003</v>
      </c>
      <c r="C151" s="172">
        <v>2125</v>
      </c>
    </row>
    <row r="152" spans="1:3" s="160" customFormat="1" ht="19.5" customHeight="1">
      <c r="A152" s="170" t="s">
        <v>156</v>
      </c>
      <c r="B152" s="168">
        <v>48806.576355000005</v>
      </c>
      <c r="C152" s="172">
        <v>48810</v>
      </c>
    </row>
    <row r="153" spans="1:3" s="160" customFormat="1" ht="19.5" customHeight="1">
      <c r="A153" s="170" t="s">
        <v>157</v>
      </c>
      <c r="B153" s="168">
        <v>35745.709314</v>
      </c>
      <c r="C153" s="171">
        <v>35750</v>
      </c>
    </row>
    <row r="154" spans="1:3" s="160" customFormat="1" ht="19.5" customHeight="1">
      <c r="A154" s="170" t="s">
        <v>158</v>
      </c>
      <c r="B154" s="168">
        <v>14507.6887</v>
      </c>
      <c r="C154" s="171">
        <v>14510</v>
      </c>
    </row>
    <row r="155" spans="1:3" s="160" customFormat="1" ht="19.5" customHeight="1">
      <c r="A155" s="170" t="s">
        <v>159</v>
      </c>
      <c r="B155" s="168">
        <v>118</v>
      </c>
      <c r="C155" s="171">
        <v>120</v>
      </c>
    </row>
    <row r="156" spans="1:3" s="160" customFormat="1" ht="19.5" customHeight="1">
      <c r="A156" s="170" t="s">
        <v>160</v>
      </c>
      <c r="B156" s="168">
        <v>28211.297197000004</v>
      </c>
      <c r="C156" s="172">
        <v>28210</v>
      </c>
    </row>
    <row r="157" spans="1:3" s="160" customFormat="1" ht="19.5" customHeight="1">
      <c r="A157" s="170" t="s">
        <v>161</v>
      </c>
      <c r="B157" s="168">
        <v>7013.8172</v>
      </c>
      <c r="C157" s="171">
        <v>7025</v>
      </c>
    </row>
    <row r="158" spans="1:3" s="160" customFormat="1" ht="19.5" customHeight="1">
      <c r="A158" s="170" t="s">
        <v>162</v>
      </c>
      <c r="B158" s="168">
        <v>5520.3872</v>
      </c>
      <c r="C158" s="171">
        <v>5525</v>
      </c>
    </row>
    <row r="159" spans="1:3" s="160" customFormat="1" ht="19.5" customHeight="1">
      <c r="A159" s="170" t="s">
        <v>163</v>
      </c>
      <c r="B159" s="168">
        <v>1493.43</v>
      </c>
      <c r="C159" s="171">
        <v>1500</v>
      </c>
    </row>
    <row r="160" spans="1:3" s="160" customFormat="1" ht="19.5" customHeight="1">
      <c r="A160" s="170" t="s">
        <v>164</v>
      </c>
      <c r="B160" s="168">
        <v>184.69146</v>
      </c>
      <c r="C160" s="171">
        <v>185</v>
      </c>
    </row>
    <row r="161" spans="1:3" s="160" customFormat="1" ht="19.5" customHeight="1">
      <c r="A161" s="170" t="s">
        <v>165</v>
      </c>
      <c r="B161" s="168">
        <v>184.69146</v>
      </c>
      <c r="C161" s="171">
        <v>185</v>
      </c>
    </row>
    <row r="162" spans="1:3" s="160" customFormat="1" ht="19.5" customHeight="1">
      <c r="A162" s="170" t="s">
        <v>166</v>
      </c>
      <c r="B162" s="168">
        <v>644.551228</v>
      </c>
      <c r="C162" s="169">
        <v>650</v>
      </c>
    </row>
    <row r="163" spans="1:3" s="160" customFormat="1" ht="19.5" customHeight="1">
      <c r="A163" s="170" t="s">
        <v>167</v>
      </c>
      <c r="B163" s="168">
        <v>241.04346</v>
      </c>
      <c r="C163" s="171">
        <v>245</v>
      </c>
    </row>
    <row r="164" spans="1:3" s="160" customFormat="1" ht="19.5" customHeight="1">
      <c r="A164" s="170" t="s">
        <v>168</v>
      </c>
      <c r="B164" s="168">
        <v>403.507768</v>
      </c>
      <c r="C164" s="171">
        <v>405</v>
      </c>
    </row>
    <row r="165" spans="1:3" s="160" customFormat="1" ht="19.5" customHeight="1">
      <c r="A165" s="170" t="s">
        <v>169</v>
      </c>
      <c r="B165" s="168">
        <v>1697.5421</v>
      </c>
      <c r="C165" s="172">
        <v>1705</v>
      </c>
    </row>
    <row r="166" spans="1:3" s="160" customFormat="1" ht="19.5" customHeight="1">
      <c r="A166" s="170" t="s">
        <v>170</v>
      </c>
      <c r="B166" s="168">
        <v>170</v>
      </c>
      <c r="C166" s="172">
        <v>170</v>
      </c>
    </row>
    <row r="167" spans="1:3" s="160" customFormat="1" ht="19.5" customHeight="1">
      <c r="A167" s="170" t="s">
        <v>171</v>
      </c>
      <c r="B167" s="168">
        <v>21</v>
      </c>
      <c r="C167" s="172">
        <v>25</v>
      </c>
    </row>
    <row r="168" spans="1:3" s="160" customFormat="1" ht="19.5" customHeight="1">
      <c r="A168" s="170" t="s">
        <v>172</v>
      </c>
      <c r="B168" s="168">
        <v>7</v>
      </c>
      <c r="C168" s="171">
        <v>10</v>
      </c>
    </row>
    <row r="169" spans="1:3" s="160" customFormat="1" ht="19.5" customHeight="1">
      <c r="A169" s="170" t="s">
        <v>173</v>
      </c>
      <c r="B169" s="168">
        <v>1499.5421</v>
      </c>
      <c r="C169" s="171">
        <v>1500</v>
      </c>
    </row>
    <row r="170" spans="1:3" s="160" customFormat="1" ht="19.5" customHeight="1">
      <c r="A170" s="170" t="s">
        <v>174</v>
      </c>
      <c r="B170" s="168">
        <v>868</v>
      </c>
      <c r="C170" s="172">
        <v>860</v>
      </c>
    </row>
    <row r="171" spans="1:3" s="160" customFormat="1" ht="19.5" customHeight="1">
      <c r="A171" s="170" t="s">
        <v>175</v>
      </c>
      <c r="B171" s="168">
        <v>868</v>
      </c>
      <c r="C171" s="171">
        <v>860</v>
      </c>
    </row>
    <row r="172" spans="1:3" s="160" customFormat="1" ht="19.5" customHeight="1">
      <c r="A172" s="170" t="s">
        <v>176</v>
      </c>
      <c r="B172" s="168">
        <v>2200.50717</v>
      </c>
      <c r="C172" s="171">
        <v>2210</v>
      </c>
    </row>
    <row r="173" spans="1:3" s="160" customFormat="1" ht="19.5" customHeight="1">
      <c r="A173" s="170" t="s">
        <v>177</v>
      </c>
      <c r="B173" s="168">
        <v>8.3</v>
      </c>
      <c r="C173" s="171">
        <v>10</v>
      </c>
    </row>
    <row r="174" spans="1:3" s="160" customFormat="1" ht="19.5" customHeight="1">
      <c r="A174" s="170" t="s">
        <v>59</v>
      </c>
      <c r="B174" s="168">
        <v>8.3</v>
      </c>
      <c r="C174" s="171">
        <v>10</v>
      </c>
    </row>
    <row r="175" spans="1:3" s="160" customFormat="1" ht="19.5" customHeight="1">
      <c r="A175" s="170" t="s">
        <v>178</v>
      </c>
      <c r="B175" s="168">
        <v>15</v>
      </c>
      <c r="C175" s="172">
        <v>15</v>
      </c>
    </row>
    <row r="176" spans="1:3" s="160" customFormat="1" ht="19.5" customHeight="1">
      <c r="A176" s="167" t="s">
        <v>179</v>
      </c>
      <c r="B176" s="168">
        <v>15</v>
      </c>
      <c r="C176" s="172">
        <v>15</v>
      </c>
    </row>
    <row r="177" spans="1:3" s="160" customFormat="1" ht="19.5" customHeight="1">
      <c r="A177" s="170" t="s">
        <v>180</v>
      </c>
      <c r="B177" s="168">
        <v>556.2</v>
      </c>
      <c r="C177" s="172">
        <v>560</v>
      </c>
    </row>
    <row r="178" spans="1:3" s="160" customFormat="1" ht="19.5" customHeight="1">
      <c r="A178" s="170" t="s">
        <v>181</v>
      </c>
      <c r="B178" s="168">
        <v>11.7</v>
      </c>
      <c r="C178" s="172">
        <v>15</v>
      </c>
    </row>
    <row r="179" spans="1:3" s="160" customFormat="1" ht="19.5" customHeight="1">
      <c r="A179" s="170" t="s">
        <v>182</v>
      </c>
      <c r="B179" s="168">
        <v>340</v>
      </c>
      <c r="C179" s="172">
        <v>340</v>
      </c>
    </row>
    <row r="180" spans="1:3" s="160" customFormat="1" ht="19.5" customHeight="1">
      <c r="A180" s="170" t="s">
        <v>183</v>
      </c>
      <c r="B180" s="168">
        <v>94.5</v>
      </c>
      <c r="C180" s="171">
        <v>95</v>
      </c>
    </row>
    <row r="181" spans="1:3" s="160" customFormat="1" ht="19.5" customHeight="1">
      <c r="A181" s="170" t="s">
        <v>184</v>
      </c>
      <c r="B181" s="168">
        <v>110</v>
      </c>
      <c r="C181" s="171">
        <v>110</v>
      </c>
    </row>
    <row r="182" spans="1:3" s="160" customFormat="1" ht="19.5" customHeight="1">
      <c r="A182" s="170" t="s">
        <v>185</v>
      </c>
      <c r="B182" s="168">
        <v>3</v>
      </c>
      <c r="C182" s="172">
        <v>5</v>
      </c>
    </row>
    <row r="183" spans="1:3" s="160" customFormat="1" ht="19.5" customHeight="1">
      <c r="A183" s="170" t="s">
        <v>186</v>
      </c>
      <c r="B183" s="168">
        <v>3</v>
      </c>
      <c r="C183" s="172">
        <v>5</v>
      </c>
    </row>
    <row r="184" spans="1:3" s="160" customFormat="1" ht="19.5" customHeight="1">
      <c r="A184" s="170" t="s">
        <v>187</v>
      </c>
      <c r="B184" s="168">
        <v>291.76717</v>
      </c>
      <c r="C184" s="169">
        <v>300</v>
      </c>
    </row>
    <row r="185" spans="1:3" s="160" customFormat="1" ht="19.5" customHeight="1">
      <c r="A185" s="170" t="s">
        <v>188</v>
      </c>
      <c r="B185" s="168">
        <v>91.76717</v>
      </c>
      <c r="C185" s="171">
        <v>95</v>
      </c>
    </row>
    <row r="186" spans="1:3" s="160" customFormat="1" ht="19.5" customHeight="1">
      <c r="A186" s="170" t="s">
        <v>189</v>
      </c>
      <c r="B186" s="168">
        <v>80</v>
      </c>
      <c r="C186" s="171">
        <v>85</v>
      </c>
    </row>
    <row r="187" spans="1:3" s="160" customFormat="1" ht="19.5" customHeight="1">
      <c r="A187" s="170" t="s">
        <v>190</v>
      </c>
      <c r="B187" s="168">
        <v>40</v>
      </c>
      <c r="C187" s="171">
        <v>40</v>
      </c>
    </row>
    <row r="188" spans="1:3" s="160" customFormat="1" ht="19.5" customHeight="1">
      <c r="A188" s="170" t="s">
        <v>191</v>
      </c>
      <c r="B188" s="168">
        <v>80</v>
      </c>
      <c r="C188" s="171">
        <v>80</v>
      </c>
    </row>
    <row r="189" spans="1:3" s="160" customFormat="1" ht="19.5" customHeight="1">
      <c r="A189" s="167" t="s">
        <v>192</v>
      </c>
      <c r="B189" s="168">
        <v>1326.24</v>
      </c>
      <c r="C189" s="172">
        <v>1320</v>
      </c>
    </row>
    <row r="190" spans="1:3" s="160" customFormat="1" ht="19.5" customHeight="1">
      <c r="A190" s="170" t="s">
        <v>193</v>
      </c>
      <c r="B190" s="168">
        <v>1326.24</v>
      </c>
      <c r="C190" s="171">
        <v>1320</v>
      </c>
    </row>
    <row r="191" spans="1:3" s="160" customFormat="1" ht="19.5" customHeight="1">
      <c r="A191" s="167" t="s">
        <v>194</v>
      </c>
      <c r="B191" s="168">
        <v>21385.562503999998</v>
      </c>
      <c r="C191" s="169">
        <v>21463</v>
      </c>
    </row>
    <row r="192" spans="1:3" s="160" customFormat="1" ht="19.5" customHeight="1">
      <c r="A192" s="167" t="s">
        <v>195</v>
      </c>
      <c r="B192" s="168">
        <v>16442.09752</v>
      </c>
      <c r="C192" s="169">
        <v>16498</v>
      </c>
    </row>
    <row r="193" spans="1:3" s="160" customFormat="1" ht="19.5" customHeight="1">
      <c r="A193" s="167" t="s">
        <v>54</v>
      </c>
      <c r="B193" s="168">
        <v>1228.587446</v>
      </c>
      <c r="C193" s="171">
        <v>1300</v>
      </c>
    </row>
    <row r="194" spans="1:3" s="160" customFormat="1" ht="19.5" customHeight="1">
      <c r="A194" s="167" t="s">
        <v>59</v>
      </c>
      <c r="B194" s="168">
        <v>50</v>
      </c>
      <c r="C194" s="171">
        <v>50</v>
      </c>
    </row>
    <row r="195" spans="1:3" s="160" customFormat="1" ht="19.5" customHeight="1">
      <c r="A195" s="167" t="s">
        <v>196</v>
      </c>
      <c r="B195" s="168">
        <v>139.63290600000002</v>
      </c>
      <c r="C195" s="171">
        <v>140</v>
      </c>
    </row>
    <row r="196" spans="1:3" s="160" customFormat="1" ht="19.5" customHeight="1">
      <c r="A196" s="167" t="s">
        <v>197</v>
      </c>
      <c r="B196" s="168">
        <v>100</v>
      </c>
      <c r="C196" s="171">
        <v>100</v>
      </c>
    </row>
    <row r="197" spans="1:3" s="160" customFormat="1" ht="19.5" customHeight="1">
      <c r="A197" s="167" t="s">
        <v>198</v>
      </c>
      <c r="B197" s="168">
        <v>2</v>
      </c>
      <c r="C197" s="171">
        <v>3</v>
      </c>
    </row>
    <row r="198" spans="1:3" s="160" customFormat="1" ht="19.5" customHeight="1">
      <c r="A198" s="167" t="s">
        <v>199</v>
      </c>
      <c r="B198" s="168">
        <v>5</v>
      </c>
      <c r="C198" s="171">
        <v>5</v>
      </c>
    </row>
    <row r="199" spans="1:3" s="160" customFormat="1" ht="19.5" customHeight="1">
      <c r="A199" s="167" t="s">
        <v>200</v>
      </c>
      <c r="B199" s="168">
        <v>258.14297799999997</v>
      </c>
      <c r="C199" s="171">
        <v>260</v>
      </c>
    </row>
    <row r="200" spans="1:3" s="160" customFormat="1" ht="19.5" customHeight="1">
      <c r="A200" s="167" t="s">
        <v>201</v>
      </c>
      <c r="B200" s="168">
        <v>151</v>
      </c>
      <c r="C200" s="172">
        <v>155</v>
      </c>
    </row>
    <row r="201" spans="1:3" s="160" customFormat="1" ht="19.5" customHeight="1">
      <c r="A201" s="167" t="s">
        <v>202</v>
      </c>
      <c r="B201" s="168">
        <v>285.197556</v>
      </c>
      <c r="C201" s="171">
        <v>285</v>
      </c>
    </row>
    <row r="202" spans="1:3" s="160" customFormat="1" ht="19.5" customHeight="1">
      <c r="A202" s="167" t="s">
        <v>203</v>
      </c>
      <c r="B202" s="168">
        <v>14222.536634</v>
      </c>
      <c r="C202" s="171">
        <v>14200</v>
      </c>
    </row>
    <row r="203" spans="1:3" s="160" customFormat="1" ht="19.5" customHeight="1">
      <c r="A203" s="167" t="s">
        <v>204</v>
      </c>
      <c r="B203" s="168">
        <v>176.740326</v>
      </c>
      <c r="C203" s="171">
        <v>180</v>
      </c>
    </row>
    <row r="204" spans="1:3" s="160" customFormat="1" ht="19.5" customHeight="1">
      <c r="A204" s="167" t="s">
        <v>54</v>
      </c>
      <c r="B204" s="168">
        <v>97.708768</v>
      </c>
      <c r="C204" s="172">
        <v>100</v>
      </c>
    </row>
    <row r="205" spans="1:3" s="160" customFormat="1" ht="19.5" customHeight="1">
      <c r="A205" s="167" t="s">
        <v>59</v>
      </c>
      <c r="B205" s="168">
        <v>28.431558000000003</v>
      </c>
      <c r="C205" s="171">
        <v>30</v>
      </c>
    </row>
    <row r="206" spans="1:3" s="160" customFormat="1" ht="19.5" customHeight="1">
      <c r="A206" s="167" t="s">
        <v>205</v>
      </c>
      <c r="B206" s="168">
        <v>50.6</v>
      </c>
      <c r="C206" s="171">
        <v>50</v>
      </c>
    </row>
    <row r="207" spans="1:3" s="160" customFormat="1" ht="19.5" customHeight="1">
      <c r="A207" s="167" t="s">
        <v>206</v>
      </c>
      <c r="B207" s="168">
        <v>218.30902200000003</v>
      </c>
      <c r="C207" s="171">
        <v>220</v>
      </c>
    </row>
    <row r="208" spans="1:3" s="160" customFormat="1" ht="19.5" customHeight="1">
      <c r="A208" s="167" t="s">
        <v>54</v>
      </c>
      <c r="B208" s="168">
        <v>152.891584</v>
      </c>
      <c r="C208" s="171">
        <v>155</v>
      </c>
    </row>
    <row r="209" spans="1:3" s="160" customFormat="1" ht="19.5" customHeight="1">
      <c r="A209" s="167" t="s">
        <v>59</v>
      </c>
      <c r="B209" s="168">
        <v>24.417438</v>
      </c>
      <c r="C209" s="172">
        <v>25</v>
      </c>
    </row>
    <row r="210" spans="1:3" s="160" customFormat="1" ht="19.5" customHeight="1">
      <c r="A210" s="167" t="s">
        <v>207</v>
      </c>
      <c r="B210" s="168">
        <v>41</v>
      </c>
      <c r="C210" s="171">
        <v>40</v>
      </c>
    </row>
    <row r="211" spans="1:3" s="160" customFormat="1" ht="19.5" customHeight="1">
      <c r="A211" s="167" t="s">
        <v>208</v>
      </c>
      <c r="B211" s="168">
        <v>1647.935636</v>
      </c>
      <c r="C211" s="171">
        <v>1660</v>
      </c>
    </row>
    <row r="212" spans="1:3" s="160" customFormat="1" ht="19.5" customHeight="1">
      <c r="A212" s="167" t="s">
        <v>54</v>
      </c>
      <c r="B212" s="168">
        <v>125.12863999999999</v>
      </c>
      <c r="C212" s="171">
        <v>130</v>
      </c>
    </row>
    <row r="213" spans="1:3" s="160" customFormat="1" ht="19.5" customHeight="1">
      <c r="A213" s="167" t="s">
        <v>209</v>
      </c>
      <c r="B213" s="168">
        <v>1034.106996</v>
      </c>
      <c r="C213" s="171">
        <v>1040</v>
      </c>
    </row>
    <row r="214" spans="1:3" s="160" customFormat="1" ht="19.5" customHeight="1">
      <c r="A214" s="167" t="s">
        <v>210</v>
      </c>
      <c r="B214" s="168">
        <v>15</v>
      </c>
      <c r="C214" s="172">
        <v>20</v>
      </c>
    </row>
    <row r="215" spans="1:3" s="160" customFormat="1" ht="19.5" customHeight="1">
      <c r="A215" s="167" t="s">
        <v>211</v>
      </c>
      <c r="B215" s="168">
        <v>473.7</v>
      </c>
      <c r="C215" s="172">
        <v>470</v>
      </c>
    </row>
    <row r="216" spans="1:3" s="160" customFormat="1" ht="19.5" customHeight="1">
      <c r="A216" s="167" t="s">
        <v>212</v>
      </c>
      <c r="B216" s="168">
        <v>2900.48</v>
      </c>
      <c r="C216" s="172">
        <v>2905</v>
      </c>
    </row>
    <row r="217" spans="1:3" s="160" customFormat="1" ht="19.5" customHeight="1">
      <c r="A217" s="167" t="s">
        <v>213</v>
      </c>
      <c r="B217" s="168">
        <v>5</v>
      </c>
      <c r="C217" s="172">
        <v>5</v>
      </c>
    </row>
    <row r="218" spans="1:3" s="160" customFormat="1" ht="19.5" customHeight="1">
      <c r="A218" s="167" t="s">
        <v>214</v>
      </c>
      <c r="B218" s="168">
        <v>2895.48</v>
      </c>
      <c r="C218" s="171">
        <v>2900</v>
      </c>
    </row>
    <row r="219" spans="1:3" s="160" customFormat="1" ht="19.5" customHeight="1">
      <c r="A219" s="167" t="s">
        <v>215</v>
      </c>
      <c r="B219" s="168">
        <v>104689.511238</v>
      </c>
      <c r="C219" s="171">
        <v>104795</v>
      </c>
    </row>
    <row r="220" spans="1:3" s="160" customFormat="1" ht="19.5" customHeight="1">
      <c r="A220" s="167" t="s">
        <v>216</v>
      </c>
      <c r="B220" s="168">
        <v>4395.27434</v>
      </c>
      <c r="C220" s="171">
        <v>4400</v>
      </c>
    </row>
    <row r="221" spans="1:3" s="160" customFormat="1" ht="19.5" customHeight="1">
      <c r="A221" s="167" t="s">
        <v>54</v>
      </c>
      <c r="B221" s="168">
        <v>3582.44164</v>
      </c>
      <c r="C221" s="171">
        <v>3585</v>
      </c>
    </row>
    <row r="222" spans="1:3" s="160" customFormat="1" ht="19.5" customHeight="1">
      <c r="A222" s="167" t="s">
        <v>217</v>
      </c>
      <c r="B222" s="168">
        <v>119</v>
      </c>
      <c r="C222" s="171">
        <v>120</v>
      </c>
    </row>
    <row r="223" spans="1:3" s="160" customFormat="1" ht="19.5" customHeight="1">
      <c r="A223" s="167" t="s">
        <v>218</v>
      </c>
      <c r="B223" s="168">
        <v>194.8</v>
      </c>
      <c r="C223" s="171">
        <v>195</v>
      </c>
    </row>
    <row r="224" spans="1:3" s="160" customFormat="1" ht="19.5" customHeight="1">
      <c r="A224" s="167" t="s">
        <v>219</v>
      </c>
      <c r="B224" s="168">
        <v>499.0327</v>
      </c>
      <c r="C224" s="171">
        <v>500</v>
      </c>
    </row>
    <row r="225" spans="1:3" s="160" customFormat="1" ht="19.5" customHeight="1">
      <c r="A225" s="167" t="s">
        <v>220</v>
      </c>
      <c r="B225" s="168">
        <v>1987.9676100000001</v>
      </c>
      <c r="C225" s="171">
        <v>1990</v>
      </c>
    </row>
    <row r="226" spans="1:3" s="160" customFormat="1" ht="19.5" customHeight="1">
      <c r="A226" s="167" t="s">
        <v>54</v>
      </c>
      <c r="B226" s="168">
        <v>1273.0476099999998</v>
      </c>
      <c r="C226" s="172">
        <v>1275</v>
      </c>
    </row>
    <row r="227" spans="1:3" s="160" customFormat="1" ht="19.5" customHeight="1">
      <c r="A227" s="167" t="s">
        <v>59</v>
      </c>
      <c r="B227" s="168">
        <v>50.9</v>
      </c>
      <c r="C227" s="171">
        <v>50</v>
      </c>
    </row>
    <row r="228" spans="1:3" s="160" customFormat="1" ht="19.5" customHeight="1">
      <c r="A228" s="167" t="s">
        <v>221</v>
      </c>
      <c r="B228" s="168">
        <v>59.92</v>
      </c>
      <c r="C228" s="171">
        <v>60</v>
      </c>
    </row>
    <row r="229" spans="1:3" s="160" customFormat="1" ht="19.5" customHeight="1">
      <c r="A229" s="167" t="s">
        <v>222</v>
      </c>
      <c r="B229" s="168">
        <v>220</v>
      </c>
      <c r="C229" s="171">
        <v>220</v>
      </c>
    </row>
    <row r="230" spans="1:3" s="160" customFormat="1" ht="19.5" customHeight="1">
      <c r="A230" s="167" t="s">
        <v>223</v>
      </c>
      <c r="B230" s="168">
        <v>384.1</v>
      </c>
      <c r="C230" s="171">
        <v>385</v>
      </c>
    </row>
    <row r="231" spans="1:3" s="160" customFormat="1" ht="19.5" customHeight="1">
      <c r="A231" s="167" t="s">
        <v>224</v>
      </c>
      <c r="B231" s="168">
        <v>2350</v>
      </c>
      <c r="C231" s="171">
        <v>2354</v>
      </c>
    </row>
    <row r="232" spans="1:3" s="160" customFormat="1" ht="19.5" customHeight="1">
      <c r="A232" s="167" t="s">
        <v>225</v>
      </c>
      <c r="B232" s="168">
        <v>2254</v>
      </c>
      <c r="C232" s="172">
        <v>2255</v>
      </c>
    </row>
    <row r="233" spans="1:3" s="162" customFormat="1" ht="19.5" customHeight="1">
      <c r="A233" s="167" t="s">
        <v>226</v>
      </c>
      <c r="B233" s="168">
        <v>96</v>
      </c>
      <c r="C233" s="171">
        <v>99</v>
      </c>
    </row>
    <row r="234" spans="1:3" s="160" customFormat="1" ht="19.5" customHeight="1">
      <c r="A234" s="167" t="s">
        <v>227</v>
      </c>
      <c r="B234" s="168">
        <v>4331</v>
      </c>
      <c r="C234" s="171">
        <v>4330</v>
      </c>
    </row>
    <row r="235" spans="1:3" s="160" customFormat="1" ht="19.5" customHeight="1">
      <c r="A235" s="167" t="s">
        <v>228</v>
      </c>
      <c r="B235" s="168">
        <v>2318</v>
      </c>
      <c r="C235" s="172">
        <v>2320</v>
      </c>
    </row>
    <row r="236" spans="1:3" s="160" customFormat="1" ht="19.5" customHeight="1">
      <c r="A236" s="167" t="s">
        <v>229</v>
      </c>
      <c r="B236" s="168">
        <v>2013</v>
      </c>
      <c r="C236" s="171">
        <v>2010</v>
      </c>
    </row>
    <row r="237" spans="1:3" s="160" customFormat="1" ht="19.5" customHeight="1">
      <c r="A237" s="167" t="s">
        <v>230</v>
      </c>
      <c r="B237" s="168">
        <v>8819.994</v>
      </c>
      <c r="C237" s="171">
        <v>8830</v>
      </c>
    </row>
    <row r="238" spans="1:3" s="160" customFormat="1" ht="19.5" customHeight="1">
      <c r="A238" s="167" t="s">
        <v>231</v>
      </c>
      <c r="B238" s="168">
        <v>598.5522</v>
      </c>
      <c r="C238" s="171">
        <v>600</v>
      </c>
    </row>
    <row r="239" spans="1:3" s="160" customFormat="1" ht="19.5" customHeight="1">
      <c r="A239" s="167" t="s">
        <v>232</v>
      </c>
      <c r="B239" s="168">
        <v>4959.131170000001</v>
      </c>
      <c r="C239" s="171">
        <v>4960</v>
      </c>
    </row>
    <row r="240" spans="1:3" s="160" customFormat="1" ht="19.5" customHeight="1">
      <c r="A240" s="167" t="s">
        <v>233</v>
      </c>
      <c r="B240" s="168">
        <v>1914.8106300000002</v>
      </c>
      <c r="C240" s="171">
        <v>1920</v>
      </c>
    </row>
    <row r="241" spans="1:3" s="160" customFormat="1" ht="19.5" customHeight="1">
      <c r="A241" s="167" t="s">
        <v>234</v>
      </c>
      <c r="B241" s="168">
        <v>877.5</v>
      </c>
      <c r="C241" s="172">
        <v>880</v>
      </c>
    </row>
    <row r="242" spans="1:3" s="160" customFormat="1" ht="19.5" customHeight="1">
      <c r="A242" s="167" t="s">
        <v>235</v>
      </c>
      <c r="B242" s="168">
        <v>470</v>
      </c>
      <c r="C242" s="171">
        <v>470</v>
      </c>
    </row>
    <row r="243" spans="1:3" s="160" customFormat="1" ht="19.5" customHeight="1">
      <c r="A243" s="167" t="s">
        <v>236</v>
      </c>
      <c r="B243" s="168">
        <v>826</v>
      </c>
      <c r="C243" s="171">
        <v>835</v>
      </c>
    </row>
    <row r="244" spans="1:3" s="160" customFormat="1" ht="19.5" customHeight="1">
      <c r="A244" s="167" t="s">
        <v>237</v>
      </c>
      <c r="B244" s="168">
        <v>297.5</v>
      </c>
      <c r="C244" s="171">
        <v>300</v>
      </c>
    </row>
    <row r="245" spans="1:3" s="160" customFormat="1" ht="19.5" customHeight="1">
      <c r="A245" s="167" t="s">
        <v>238</v>
      </c>
      <c r="B245" s="168">
        <v>367</v>
      </c>
      <c r="C245" s="171">
        <v>370</v>
      </c>
    </row>
    <row r="246" spans="1:3" s="160" customFormat="1" ht="19.5" customHeight="1">
      <c r="A246" s="167" t="s">
        <v>239</v>
      </c>
      <c r="B246" s="168">
        <v>22.5</v>
      </c>
      <c r="C246" s="171">
        <v>25</v>
      </c>
    </row>
    <row r="247" spans="1:3" s="160" customFormat="1" ht="19.5" customHeight="1">
      <c r="A247" s="167" t="s">
        <v>240</v>
      </c>
      <c r="B247" s="168">
        <v>139</v>
      </c>
      <c r="C247" s="171">
        <v>140</v>
      </c>
    </row>
    <row r="248" spans="1:3" s="160" customFormat="1" ht="19.5" customHeight="1">
      <c r="A248" s="167" t="s">
        <v>241</v>
      </c>
      <c r="B248" s="168">
        <v>678.06</v>
      </c>
      <c r="C248" s="169">
        <v>685</v>
      </c>
    </row>
    <row r="249" spans="1:3" s="160" customFormat="1" ht="19.5" customHeight="1">
      <c r="A249" s="167" t="s">
        <v>242</v>
      </c>
      <c r="B249" s="168">
        <v>350</v>
      </c>
      <c r="C249" s="171">
        <v>350</v>
      </c>
    </row>
    <row r="250" spans="1:3" s="160" customFormat="1" ht="19.5" customHeight="1">
      <c r="A250" s="167" t="s">
        <v>243</v>
      </c>
      <c r="B250" s="168">
        <v>271.06</v>
      </c>
      <c r="C250" s="171">
        <v>275</v>
      </c>
    </row>
    <row r="251" spans="1:3" s="160" customFormat="1" ht="19.5" customHeight="1">
      <c r="A251" s="167" t="s">
        <v>244</v>
      </c>
      <c r="B251" s="168">
        <v>57</v>
      </c>
      <c r="C251" s="171">
        <v>60</v>
      </c>
    </row>
    <row r="252" spans="1:3" s="160" customFormat="1" ht="19.5" customHeight="1">
      <c r="A252" s="167" t="s">
        <v>245</v>
      </c>
      <c r="B252" s="168">
        <v>3820.420582</v>
      </c>
      <c r="C252" s="171">
        <v>3825</v>
      </c>
    </row>
    <row r="253" spans="1:3" s="160" customFormat="1" ht="19.5" customHeight="1">
      <c r="A253" s="167" t="s">
        <v>54</v>
      </c>
      <c r="B253" s="168">
        <v>168.02058200000002</v>
      </c>
      <c r="C253" s="172">
        <v>170</v>
      </c>
    </row>
    <row r="254" spans="1:3" s="160" customFormat="1" ht="19.5" customHeight="1">
      <c r="A254" s="167" t="s">
        <v>246</v>
      </c>
      <c r="B254" s="168">
        <v>50.2</v>
      </c>
      <c r="C254" s="171">
        <v>50</v>
      </c>
    </row>
    <row r="255" spans="1:3" s="160" customFormat="1" ht="19.5" customHeight="1">
      <c r="A255" s="167" t="s">
        <v>247</v>
      </c>
      <c r="B255" s="168">
        <v>134.9</v>
      </c>
      <c r="C255" s="171">
        <v>135</v>
      </c>
    </row>
    <row r="256" spans="1:3" s="160" customFormat="1" ht="19.5" customHeight="1">
      <c r="A256" s="167" t="s">
        <v>248</v>
      </c>
      <c r="B256" s="168">
        <v>700</v>
      </c>
      <c r="C256" s="171">
        <v>700</v>
      </c>
    </row>
    <row r="257" spans="1:3" s="160" customFormat="1" ht="19.5" customHeight="1">
      <c r="A257" s="167" t="s">
        <v>249</v>
      </c>
      <c r="B257" s="168">
        <v>2767.3</v>
      </c>
      <c r="C257" s="172">
        <v>2770</v>
      </c>
    </row>
    <row r="258" spans="1:3" s="160" customFormat="1" ht="19.5" customHeight="1">
      <c r="A258" s="167" t="s">
        <v>250</v>
      </c>
      <c r="B258" s="168">
        <v>1</v>
      </c>
      <c r="C258" s="171">
        <v>2</v>
      </c>
    </row>
    <row r="259" spans="1:3" s="160" customFormat="1" ht="19.5" customHeight="1">
      <c r="A259" s="167" t="s">
        <v>54</v>
      </c>
      <c r="B259" s="168">
        <v>1</v>
      </c>
      <c r="C259" s="171">
        <v>2</v>
      </c>
    </row>
    <row r="260" spans="1:3" s="160" customFormat="1" ht="19.5" customHeight="1">
      <c r="A260" s="167" t="s">
        <v>251</v>
      </c>
      <c r="B260" s="168">
        <v>8921</v>
      </c>
      <c r="C260" s="171">
        <v>8930</v>
      </c>
    </row>
    <row r="261" spans="1:3" s="160" customFormat="1" ht="19.5" customHeight="1">
      <c r="A261" s="167" t="s">
        <v>252</v>
      </c>
      <c r="B261" s="168">
        <v>2500</v>
      </c>
      <c r="C261" s="171">
        <v>2500</v>
      </c>
    </row>
    <row r="262" spans="1:3" s="162" customFormat="1" ht="19.5" customHeight="1">
      <c r="A262" s="167" t="s">
        <v>253</v>
      </c>
      <c r="B262" s="168">
        <v>6421</v>
      </c>
      <c r="C262" s="171">
        <v>6430</v>
      </c>
    </row>
    <row r="263" spans="1:3" s="160" customFormat="1" ht="19.5" customHeight="1">
      <c r="A263" s="167" t="s">
        <v>254</v>
      </c>
      <c r="B263" s="168">
        <v>4391</v>
      </c>
      <c r="C263" s="171">
        <v>4400</v>
      </c>
    </row>
    <row r="264" spans="1:3" s="160" customFormat="1" ht="19.5" customHeight="1">
      <c r="A264" s="167" t="s">
        <v>255</v>
      </c>
      <c r="B264" s="168">
        <v>4062</v>
      </c>
      <c r="C264" s="172">
        <v>4070</v>
      </c>
    </row>
    <row r="265" spans="1:3" s="160" customFormat="1" ht="19.5" customHeight="1">
      <c r="A265" s="167" t="s">
        <v>256</v>
      </c>
      <c r="B265" s="168">
        <v>329</v>
      </c>
      <c r="C265" s="171">
        <v>330</v>
      </c>
    </row>
    <row r="266" spans="1:3" s="160" customFormat="1" ht="19.5" customHeight="1">
      <c r="A266" s="167" t="s">
        <v>257</v>
      </c>
      <c r="B266" s="168">
        <v>3159.1</v>
      </c>
      <c r="C266" s="171">
        <v>3160</v>
      </c>
    </row>
    <row r="267" spans="1:3" s="160" customFormat="1" ht="19.5" customHeight="1">
      <c r="A267" s="167" t="s">
        <v>258</v>
      </c>
      <c r="B267" s="168">
        <v>600</v>
      </c>
      <c r="C267" s="172">
        <v>600</v>
      </c>
    </row>
    <row r="268" spans="1:3" s="160" customFormat="1" ht="19.5" customHeight="1">
      <c r="A268" s="167" t="s">
        <v>259</v>
      </c>
      <c r="B268" s="168">
        <v>2559.1</v>
      </c>
      <c r="C268" s="172">
        <v>2560</v>
      </c>
    </row>
    <row r="269" spans="1:3" s="160" customFormat="1" ht="19.5" customHeight="1">
      <c r="A269" s="167" t="s">
        <v>260</v>
      </c>
      <c r="B269" s="168">
        <v>48.58</v>
      </c>
      <c r="C269" s="172">
        <v>50</v>
      </c>
    </row>
    <row r="270" spans="1:3" s="160" customFormat="1" ht="19.5" customHeight="1">
      <c r="A270" s="167" t="s">
        <v>261</v>
      </c>
      <c r="B270" s="168">
        <v>48.58</v>
      </c>
      <c r="C270" s="171">
        <v>50</v>
      </c>
    </row>
    <row r="271" spans="1:3" s="160" customFormat="1" ht="19.5" customHeight="1">
      <c r="A271" s="167" t="s">
        <v>262</v>
      </c>
      <c r="B271" s="168">
        <v>58806.3097</v>
      </c>
      <c r="C271" s="171">
        <v>58824</v>
      </c>
    </row>
    <row r="272" spans="1:3" s="160" customFormat="1" ht="19.5" customHeight="1">
      <c r="A272" s="167" t="s">
        <v>263</v>
      </c>
      <c r="B272" s="168">
        <v>18385</v>
      </c>
      <c r="C272" s="172">
        <v>18400</v>
      </c>
    </row>
    <row r="273" spans="1:3" s="160" customFormat="1" ht="19.5" customHeight="1">
      <c r="A273" s="167" t="s">
        <v>264</v>
      </c>
      <c r="B273" s="168">
        <v>24273.6401</v>
      </c>
      <c r="C273" s="171">
        <v>24274</v>
      </c>
    </row>
    <row r="274" spans="1:3" s="160" customFormat="1" ht="19.5" customHeight="1">
      <c r="A274" s="167" t="s">
        <v>265</v>
      </c>
      <c r="B274" s="168">
        <v>16147.6696</v>
      </c>
      <c r="C274" s="171">
        <v>16150</v>
      </c>
    </row>
    <row r="275" spans="1:3" s="162" customFormat="1" ht="19.5" customHeight="1">
      <c r="A275" s="167" t="s">
        <v>266</v>
      </c>
      <c r="B275" s="168">
        <v>589.9747</v>
      </c>
      <c r="C275" s="172">
        <v>600</v>
      </c>
    </row>
    <row r="276" spans="1:3" s="162" customFormat="1" ht="19.5" customHeight="1">
      <c r="A276" s="167" t="s">
        <v>267</v>
      </c>
      <c r="B276" s="168">
        <v>589.9747</v>
      </c>
      <c r="C276" s="172">
        <v>600</v>
      </c>
    </row>
    <row r="277" spans="1:3" s="162" customFormat="1" ht="19.5" customHeight="1">
      <c r="A277" s="167" t="s">
        <v>268</v>
      </c>
      <c r="B277" s="168">
        <v>1563.830306</v>
      </c>
      <c r="C277" s="172">
        <v>1580</v>
      </c>
    </row>
    <row r="278" spans="1:3" s="160" customFormat="1" ht="19.5" customHeight="1">
      <c r="A278" s="167" t="s">
        <v>269</v>
      </c>
      <c r="B278" s="168">
        <v>1563.830306</v>
      </c>
      <c r="C278" s="172">
        <v>1580</v>
      </c>
    </row>
    <row r="279" spans="1:3" s="160" customFormat="1" ht="19.5" customHeight="1">
      <c r="A279" s="167" t="s">
        <v>270</v>
      </c>
      <c r="B279" s="168">
        <v>88094.70630399999</v>
      </c>
      <c r="C279" s="169">
        <v>88130</v>
      </c>
    </row>
    <row r="280" spans="1:3" s="162" customFormat="1" ht="19.5" customHeight="1">
      <c r="A280" s="167" t="s">
        <v>271</v>
      </c>
      <c r="B280" s="168">
        <v>1386.818526</v>
      </c>
      <c r="C280" s="169">
        <v>1390</v>
      </c>
    </row>
    <row r="281" spans="1:3" s="162" customFormat="1" ht="19.5" customHeight="1">
      <c r="A281" s="167" t="s">
        <v>54</v>
      </c>
      <c r="B281" s="168">
        <v>804.55256</v>
      </c>
      <c r="C281" s="171">
        <v>805</v>
      </c>
    </row>
    <row r="282" spans="1:3" s="162" customFormat="1" ht="19.5" customHeight="1">
      <c r="A282" s="167" t="s">
        <v>59</v>
      </c>
      <c r="B282" s="168">
        <v>348.315966</v>
      </c>
      <c r="C282" s="171">
        <v>350</v>
      </c>
    </row>
    <row r="283" spans="1:3" s="162" customFormat="1" ht="19.5" customHeight="1">
      <c r="A283" s="167" t="s">
        <v>272</v>
      </c>
      <c r="B283" s="168">
        <v>233.95</v>
      </c>
      <c r="C283" s="172">
        <v>235</v>
      </c>
    </row>
    <row r="284" spans="1:3" s="162" customFormat="1" ht="19.5" customHeight="1">
      <c r="A284" s="167" t="s">
        <v>273</v>
      </c>
      <c r="B284" s="168">
        <v>933.204864</v>
      </c>
      <c r="C284" s="172">
        <v>940</v>
      </c>
    </row>
    <row r="285" spans="1:3" s="160" customFormat="1" ht="19.5" customHeight="1">
      <c r="A285" s="167" t="s">
        <v>274</v>
      </c>
      <c r="B285" s="168">
        <v>140</v>
      </c>
      <c r="C285" s="172">
        <v>140</v>
      </c>
    </row>
    <row r="286" spans="1:3" s="160" customFormat="1" ht="19.5" customHeight="1">
      <c r="A286" s="167" t="s">
        <v>275</v>
      </c>
      <c r="B286" s="168">
        <v>67.5</v>
      </c>
      <c r="C286" s="172">
        <v>70</v>
      </c>
    </row>
    <row r="287" spans="1:3" s="160" customFormat="1" ht="19.5" customHeight="1">
      <c r="A287" s="167" t="s">
        <v>276</v>
      </c>
      <c r="B287" s="168">
        <v>158.01106399999998</v>
      </c>
      <c r="C287" s="172">
        <v>160</v>
      </c>
    </row>
    <row r="288" spans="1:3" s="160" customFormat="1" ht="19.5" customHeight="1">
      <c r="A288" s="167" t="s">
        <v>277</v>
      </c>
      <c r="B288" s="168">
        <v>567.6938</v>
      </c>
      <c r="C288" s="171">
        <v>570</v>
      </c>
    </row>
    <row r="289" spans="1:3" s="160" customFormat="1" ht="19.5" customHeight="1">
      <c r="A289" s="167" t="s">
        <v>278</v>
      </c>
      <c r="B289" s="168">
        <v>5856.73</v>
      </c>
      <c r="C289" s="171">
        <v>5860</v>
      </c>
    </row>
    <row r="290" spans="1:3" s="160" customFormat="1" ht="19.5" customHeight="1">
      <c r="A290" s="167" t="s">
        <v>279</v>
      </c>
      <c r="B290" s="168">
        <v>3505.83</v>
      </c>
      <c r="C290" s="171">
        <v>3510</v>
      </c>
    </row>
    <row r="291" spans="1:3" s="160" customFormat="1" ht="19.5" customHeight="1">
      <c r="A291" s="167" t="s">
        <v>280</v>
      </c>
      <c r="B291" s="168">
        <v>2350.9</v>
      </c>
      <c r="C291" s="172">
        <v>2350</v>
      </c>
    </row>
    <row r="292" spans="1:3" s="160" customFormat="1" ht="19.5" customHeight="1">
      <c r="A292" s="167" t="s">
        <v>281</v>
      </c>
      <c r="B292" s="168">
        <v>9668.214909999999</v>
      </c>
      <c r="C292" s="171">
        <v>9670</v>
      </c>
    </row>
    <row r="293" spans="1:3" s="160" customFormat="1" ht="19.5" customHeight="1">
      <c r="A293" s="167" t="s">
        <v>282</v>
      </c>
      <c r="B293" s="168">
        <v>786.0021019999999</v>
      </c>
      <c r="C293" s="171">
        <v>790</v>
      </c>
    </row>
    <row r="294" spans="1:3" s="160" customFormat="1" ht="19.5" customHeight="1">
      <c r="A294" s="167" t="s">
        <v>283</v>
      </c>
      <c r="B294" s="168">
        <v>529.495304</v>
      </c>
      <c r="C294" s="171">
        <v>530</v>
      </c>
    </row>
    <row r="295" spans="1:3" s="160" customFormat="1" ht="19.5" customHeight="1">
      <c r="A295" s="167" t="s">
        <v>284</v>
      </c>
      <c r="B295" s="168">
        <v>1102.257504</v>
      </c>
      <c r="C295" s="171">
        <v>1100</v>
      </c>
    </row>
    <row r="296" spans="1:3" s="160" customFormat="1" ht="19.5" customHeight="1">
      <c r="A296" s="167" t="s">
        <v>285</v>
      </c>
      <c r="B296" s="168">
        <v>6143.19</v>
      </c>
      <c r="C296" s="171">
        <v>6140</v>
      </c>
    </row>
    <row r="297" spans="1:3" s="160" customFormat="1" ht="19.5" customHeight="1">
      <c r="A297" s="167" t="s">
        <v>286</v>
      </c>
      <c r="B297" s="168">
        <v>1077.27</v>
      </c>
      <c r="C297" s="172">
        <v>1080</v>
      </c>
    </row>
    <row r="298" spans="1:3" s="160" customFormat="1" ht="19.5" customHeight="1">
      <c r="A298" s="167" t="s">
        <v>287</v>
      </c>
      <c r="B298" s="168">
        <v>30</v>
      </c>
      <c r="C298" s="171">
        <v>30</v>
      </c>
    </row>
    <row r="299" spans="1:3" s="160" customFormat="1" ht="19.5" customHeight="1">
      <c r="A299" s="167" t="s">
        <v>288</v>
      </c>
      <c r="B299" s="168">
        <v>52</v>
      </c>
      <c r="C299" s="171">
        <v>50</v>
      </c>
    </row>
    <row r="300" spans="1:3" s="160" customFormat="1" ht="19.5" customHeight="1">
      <c r="A300" s="167" t="s">
        <v>289</v>
      </c>
      <c r="B300" s="168">
        <v>52</v>
      </c>
      <c r="C300" s="172">
        <v>50</v>
      </c>
    </row>
    <row r="301" spans="1:3" s="160" customFormat="1" ht="19.5" customHeight="1">
      <c r="A301" s="167" t="s">
        <v>290</v>
      </c>
      <c r="B301" s="168">
        <v>5162.832304</v>
      </c>
      <c r="C301" s="171">
        <v>5165</v>
      </c>
    </row>
    <row r="302" spans="1:3" s="160" customFormat="1" ht="19.5" customHeight="1">
      <c r="A302" s="167" t="s">
        <v>291</v>
      </c>
      <c r="B302" s="168">
        <v>397.630332</v>
      </c>
      <c r="C302" s="171">
        <v>400</v>
      </c>
    </row>
    <row r="303" spans="1:3" s="160" customFormat="1" ht="19.5" customHeight="1">
      <c r="A303" s="167" t="s">
        <v>292</v>
      </c>
      <c r="B303" s="168">
        <v>4083.945672</v>
      </c>
      <c r="C303" s="171">
        <v>4085</v>
      </c>
    </row>
    <row r="304" spans="1:3" s="160" customFormat="1" ht="19.5" customHeight="1">
      <c r="A304" s="167" t="s">
        <v>293</v>
      </c>
      <c r="B304" s="168">
        <v>681.2563</v>
      </c>
      <c r="C304" s="171">
        <v>680</v>
      </c>
    </row>
    <row r="305" spans="1:3" s="160" customFormat="1" ht="19.5" customHeight="1">
      <c r="A305" s="167" t="s">
        <v>294</v>
      </c>
      <c r="B305" s="168">
        <v>208</v>
      </c>
      <c r="C305" s="171">
        <v>210</v>
      </c>
    </row>
    <row r="306" spans="1:3" s="160" customFormat="1" ht="19.5" customHeight="1">
      <c r="A306" s="167" t="s">
        <v>54</v>
      </c>
      <c r="B306" s="168">
        <v>145</v>
      </c>
      <c r="C306" s="171">
        <v>145</v>
      </c>
    </row>
    <row r="307" spans="1:3" s="160" customFormat="1" ht="19.5" customHeight="1">
      <c r="A307" s="167" t="s">
        <v>295</v>
      </c>
      <c r="B307" s="168">
        <v>35</v>
      </c>
      <c r="C307" s="172">
        <v>35</v>
      </c>
    </row>
    <row r="308" spans="1:3" s="160" customFormat="1" ht="19.5" customHeight="1">
      <c r="A308" s="167" t="s">
        <v>296</v>
      </c>
      <c r="B308" s="168">
        <v>28</v>
      </c>
      <c r="C308" s="172">
        <v>30</v>
      </c>
    </row>
    <row r="309" spans="1:3" s="160" customFormat="1" ht="19.5" customHeight="1">
      <c r="A309" s="167" t="s">
        <v>297</v>
      </c>
      <c r="B309" s="168">
        <v>508.6263</v>
      </c>
      <c r="C309" s="169">
        <v>515</v>
      </c>
    </row>
    <row r="310" spans="1:3" s="160" customFormat="1" ht="19.5" customHeight="1">
      <c r="A310" s="167" t="s">
        <v>298</v>
      </c>
      <c r="B310" s="168">
        <v>168.2663</v>
      </c>
      <c r="C310" s="171">
        <v>170</v>
      </c>
    </row>
    <row r="311" spans="1:3" s="160" customFormat="1" ht="19.5" customHeight="1">
      <c r="A311" s="167" t="s">
        <v>299</v>
      </c>
      <c r="B311" s="168">
        <v>2.8</v>
      </c>
      <c r="C311" s="171">
        <v>5</v>
      </c>
    </row>
    <row r="312" spans="1:3" s="160" customFormat="1" ht="19.5" customHeight="1">
      <c r="A312" s="167" t="s">
        <v>300</v>
      </c>
      <c r="B312" s="168">
        <v>337.56</v>
      </c>
      <c r="C312" s="171">
        <v>340</v>
      </c>
    </row>
    <row r="313" spans="1:3" s="160" customFormat="1" ht="19.5" customHeight="1">
      <c r="A313" s="167" t="s">
        <v>301</v>
      </c>
      <c r="B313" s="168">
        <v>54192.74</v>
      </c>
      <c r="C313" s="169">
        <v>54200</v>
      </c>
    </row>
    <row r="314" spans="1:3" s="160" customFormat="1" ht="19.5" customHeight="1">
      <c r="A314" s="167" t="s">
        <v>302</v>
      </c>
      <c r="B314" s="168">
        <v>310</v>
      </c>
      <c r="C314" s="171">
        <v>310</v>
      </c>
    </row>
    <row r="315" spans="1:3" s="160" customFormat="1" ht="19.5" customHeight="1">
      <c r="A315" s="167" t="s">
        <v>303</v>
      </c>
      <c r="B315" s="168">
        <v>53882.74</v>
      </c>
      <c r="C315" s="171">
        <v>53890</v>
      </c>
    </row>
    <row r="316" spans="1:3" s="160" customFormat="1" ht="19.5" customHeight="1">
      <c r="A316" s="167" t="s">
        <v>304</v>
      </c>
      <c r="B316" s="168">
        <v>4491.0394</v>
      </c>
      <c r="C316" s="171">
        <v>4490</v>
      </c>
    </row>
    <row r="317" spans="1:3" s="162" customFormat="1" ht="19.5" customHeight="1">
      <c r="A317" s="167" t="s">
        <v>305</v>
      </c>
      <c r="B317" s="168">
        <v>4469.03</v>
      </c>
      <c r="C317" s="172">
        <v>4470</v>
      </c>
    </row>
    <row r="318" spans="1:3" s="162" customFormat="1" ht="19.5" customHeight="1">
      <c r="A318" s="167" t="s">
        <v>306</v>
      </c>
      <c r="B318" s="168">
        <v>22.0094</v>
      </c>
      <c r="C318" s="171">
        <v>20</v>
      </c>
    </row>
    <row r="319" spans="1:3" s="162" customFormat="1" ht="19.5" customHeight="1">
      <c r="A319" s="167" t="s">
        <v>307</v>
      </c>
      <c r="B319" s="168">
        <v>245</v>
      </c>
      <c r="C319" s="171">
        <v>240</v>
      </c>
    </row>
    <row r="320" spans="1:3" s="162" customFormat="1" ht="19.5" customHeight="1">
      <c r="A320" s="167" t="s">
        <v>308</v>
      </c>
      <c r="B320" s="168">
        <v>245</v>
      </c>
      <c r="C320" s="171">
        <v>240</v>
      </c>
    </row>
    <row r="321" spans="1:3" s="162" customFormat="1" ht="19.5" customHeight="1">
      <c r="A321" s="167" t="s">
        <v>309</v>
      </c>
      <c r="B321" s="168">
        <v>5389.5</v>
      </c>
      <c r="C321" s="172">
        <v>5400</v>
      </c>
    </row>
    <row r="322" spans="1:3" s="162" customFormat="1" ht="19.5" customHeight="1">
      <c r="A322" s="167" t="s">
        <v>310</v>
      </c>
      <c r="B322" s="168">
        <v>5389.5</v>
      </c>
      <c r="C322" s="171">
        <v>5400</v>
      </c>
    </row>
    <row r="323" spans="1:3" s="162" customFormat="1" ht="19.5" customHeight="1">
      <c r="A323" s="167" t="s">
        <v>311</v>
      </c>
      <c r="B323" s="168">
        <v>5814.15202</v>
      </c>
      <c r="C323" s="171">
        <v>5815</v>
      </c>
    </row>
    <row r="324" spans="1:3" s="162" customFormat="1" ht="19.5" customHeight="1">
      <c r="A324" s="167" t="s">
        <v>312</v>
      </c>
      <c r="B324" s="168">
        <v>878.6620199999999</v>
      </c>
      <c r="C324" s="169">
        <v>880</v>
      </c>
    </row>
    <row r="325" spans="1:3" s="162" customFormat="1" ht="19.5" customHeight="1">
      <c r="A325" s="167" t="s">
        <v>54</v>
      </c>
      <c r="B325" s="168">
        <v>758.36202</v>
      </c>
      <c r="C325" s="171">
        <v>760</v>
      </c>
    </row>
    <row r="326" spans="1:3" s="162" customFormat="1" ht="19.5" customHeight="1">
      <c r="A326" s="167" t="s">
        <v>313</v>
      </c>
      <c r="B326" s="168">
        <v>120.3</v>
      </c>
      <c r="C326" s="171">
        <v>120</v>
      </c>
    </row>
    <row r="327" spans="1:3" s="162" customFormat="1" ht="19.5" customHeight="1">
      <c r="A327" s="167" t="s">
        <v>314</v>
      </c>
      <c r="B327" s="168">
        <v>295</v>
      </c>
      <c r="C327" s="172">
        <v>290</v>
      </c>
    </row>
    <row r="328" spans="1:3" s="162" customFormat="1" ht="19.5" customHeight="1">
      <c r="A328" s="167" t="s">
        <v>315</v>
      </c>
      <c r="B328" s="168">
        <v>295</v>
      </c>
      <c r="C328" s="172">
        <v>290</v>
      </c>
    </row>
    <row r="329" spans="1:3" s="160" customFormat="1" ht="19.5" customHeight="1">
      <c r="A329" s="167" t="s">
        <v>316</v>
      </c>
      <c r="B329" s="168">
        <v>579.5</v>
      </c>
      <c r="C329" s="172">
        <v>580</v>
      </c>
    </row>
    <row r="330" spans="1:3" s="160" customFormat="1" ht="19.5" customHeight="1">
      <c r="A330" s="167" t="s">
        <v>317</v>
      </c>
      <c r="B330" s="168">
        <v>510</v>
      </c>
      <c r="C330" s="172">
        <v>510</v>
      </c>
    </row>
    <row r="331" spans="1:3" s="160" customFormat="1" ht="19.5" customHeight="1">
      <c r="A331" s="167" t="s">
        <v>318</v>
      </c>
      <c r="B331" s="168">
        <v>69.5</v>
      </c>
      <c r="C331" s="172">
        <v>70</v>
      </c>
    </row>
    <row r="332" spans="1:3" s="160" customFormat="1" ht="19.5" customHeight="1">
      <c r="A332" s="167" t="s">
        <v>319</v>
      </c>
      <c r="B332" s="168">
        <v>3030</v>
      </c>
      <c r="C332" s="172">
        <v>3030</v>
      </c>
    </row>
    <row r="333" spans="1:3" s="160" customFormat="1" ht="19.5" customHeight="1">
      <c r="A333" s="167" t="s">
        <v>320</v>
      </c>
      <c r="B333" s="168">
        <v>2480</v>
      </c>
      <c r="C333" s="172">
        <v>2480</v>
      </c>
    </row>
    <row r="334" spans="1:3" s="160" customFormat="1" ht="19.5" customHeight="1">
      <c r="A334" s="167" t="s">
        <v>321</v>
      </c>
      <c r="B334" s="168">
        <v>550</v>
      </c>
      <c r="C334" s="172">
        <v>550</v>
      </c>
    </row>
    <row r="335" spans="1:3" s="160" customFormat="1" ht="19.5" customHeight="1">
      <c r="A335" s="167" t="s">
        <v>322</v>
      </c>
      <c r="B335" s="168">
        <v>51</v>
      </c>
      <c r="C335" s="172">
        <v>55</v>
      </c>
    </row>
    <row r="336" spans="1:3" s="160" customFormat="1" ht="19.5" customHeight="1">
      <c r="A336" s="167" t="s">
        <v>323</v>
      </c>
      <c r="B336" s="168">
        <v>22.5</v>
      </c>
      <c r="C336" s="172">
        <v>25</v>
      </c>
    </row>
    <row r="337" spans="1:3" s="160" customFormat="1" ht="19.5" customHeight="1">
      <c r="A337" s="167" t="s">
        <v>324</v>
      </c>
      <c r="B337" s="168">
        <v>28.5</v>
      </c>
      <c r="C337" s="172">
        <v>30</v>
      </c>
    </row>
    <row r="338" spans="1:3" s="160" customFormat="1" ht="19.5" customHeight="1">
      <c r="A338" s="167" t="s">
        <v>325</v>
      </c>
      <c r="B338" s="168">
        <v>748.99</v>
      </c>
      <c r="C338" s="172">
        <v>750</v>
      </c>
    </row>
    <row r="339" spans="1:3" s="160" customFormat="1" ht="19.5" customHeight="1">
      <c r="A339" s="167" t="s">
        <v>326</v>
      </c>
      <c r="B339" s="168">
        <v>748.99</v>
      </c>
      <c r="C339" s="172">
        <v>750</v>
      </c>
    </row>
    <row r="340" spans="1:3" s="160" customFormat="1" ht="19.5" customHeight="1">
      <c r="A340" s="167" t="s">
        <v>327</v>
      </c>
      <c r="B340" s="168">
        <v>60</v>
      </c>
      <c r="C340" s="172">
        <v>60</v>
      </c>
    </row>
    <row r="341" spans="1:3" s="160" customFormat="1" ht="19.5" customHeight="1">
      <c r="A341" s="167" t="s">
        <v>328</v>
      </c>
      <c r="B341" s="168">
        <v>60</v>
      </c>
      <c r="C341" s="172">
        <v>60</v>
      </c>
    </row>
    <row r="342" spans="1:3" s="160" customFormat="1" ht="19.5" customHeight="1">
      <c r="A342" s="167" t="s">
        <v>329</v>
      </c>
      <c r="B342" s="168">
        <v>117</v>
      </c>
      <c r="C342" s="172">
        <v>115</v>
      </c>
    </row>
    <row r="343" spans="1:3" s="160" customFormat="1" ht="19.5" customHeight="1">
      <c r="A343" s="167" t="s">
        <v>330</v>
      </c>
      <c r="B343" s="168">
        <v>117</v>
      </c>
      <c r="C343" s="172">
        <v>115</v>
      </c>
    </row>
    <row r="344" spans="1:3" s="160" customFormat="1" ht="19.5" customHeight="1">
      <c r="A344" s="167" t="s">
        <v>331</v>
      </c>
      <c r="B344" s="168">
        <v>54</v>
      </c>
      <c r="C344" s="172">
        <v>55</v>
      </c>
    </row>
    <row r="345" spans="1:3" s="160" customFormat="1" ht="19.5" customHeight="1">
      <c r="A345" s="167" t="s">
        <v>332</v>
      </c>
      <c r="B345" s="168">
        <v>54</v>
      </c>
      <c r="C345" s="172">
        <v>55</v>
      </c>
    </row>
    <row r="346" spans="1:3" s="160" customFormat="1" ht="19.5" customHeight="1">
      <c r="A346" s="167" t="s">
        <v>333</v>
      </c>
      <c r="B346" s="168">
        <v>14322.93925</v>
      </c>
      <c r="C346" s="172">
        <v>14325</v>
      </c>
    </row>
    <row r="347" spans="1:3" s="160" customFormat="1" ht="19.5" customHeight="1">
      <c r="A347" s="167" t="s">
        <v>334</v>
      </c>
      <c r="B347" s="168">
        <v>5014.845422</v>
      </c>
      <c r="C347" s="172">
        <v>5010</v>
      </c>
    </row>
    <row r="348" spans="1:3" s="160" customFormat="1" ht="19.5" customHeight="1">
      <c r="A348" s="167" t="s">
        <v>54</v>
      </c>
      <c r="B348" s="168">
        <v>2409.538014</v>
      </c>
      <c r="C348" s="172">
        <v>2400</v>
      </c>
    </row>
    <row r="349" spans="1:3" s="160" customFormat="1" ht="19.5" customHeight="1">
      <c r="A349" s="167" t="s">
        <v>335</v>
      </c>
      <c r="B349" s="168">
        <v>2159.77958</v>
      </c>
      <c r="C349" s="172">
        <v>2160</v>
      </c>
    </row>
    <row r="350" spans="1:3" s="160" customFormat="1" ht="19.5" customHeight="1">
      <c r="A350" s="167" t="s">
        <v>336</v>
      </c>
      <c r="B350" s="168">
        <v>1.55</v>
      </c>
      <c r="C350" s="172">
        <v>5</v>
      </c>
    </row>
    <row r="351" spans="1:3" s="160" customFormat="1" ht="19.5" customHeight="1">
      <c r="A351" s="167" t="s">
        <v>337</v>
      </c>
      <c r="B351" s="168">
        <v>106.277828</v>
      </c>
      <c r="C351" s="172">
        <v>105</v>
      </c>
    </row>
    <row r="352" spans="1:3" s="160" customFormat="1" ht="19.5" customHeight="1">
      <c r="A352" s="167" t="s">
        <v>338</v>
      </c>
      <c r="B352" s="168">
        <v>58.8</v>
      </c>
      <c r="C352" s="172">
        <v>60</v>
      </c>
    </row>
    <row r="353" spans="1:3" s="160" customFormat="1" ht="19.5" customHeight="1">
      <c r="A353" s="167" t="s">
        <v>339</v>
      </c>
      <c r="B353" s="168">
        <v>278.9</v>
      </c>
      <c r="C353" s="172">
        <v>280</v>
      </c>
    </row>
    <row r="354" spans="1:3" s="160" customFormat="1" ht="19.5" customHeight="1">
      <c r="A354" s="167" t="s">
        <v>340</v>
      </c>
      <c r="B354" s="168">
        <v>619.330646</v>
      </c>
      <c r="C354" s="172">
        <v>620</v>
      </c>
    </row>
    <row r="355" spans="1:3" s="160" customFormat="1" ht="19.5" customHeight="1">
      <c r="A355" s="167" t="s">
        <v>341</v>
      </c>
      <c r="B355" s="168">
        <v>619.330646</v>
      </c>
      <c r="C355" s="172">
        <v>620</v>
      </c>
    </row>
    <row r="356" spans="1:3" s="160" customFormat="1" ht="19.5" customHeight="1">
      <c r="A356" s="167" t="s">
        <v>342</v>
      </c>
      <c r="B356" s="168">
        <v>2816.495984</v>
      </c>
      <c r="C356" s="172">
        <v>2815</v>
      </c>
    </row>
    <row r="357" spans="1:3" s="160" customFormat="1" ht="19.5" customHeight="1">
      <c r="A357" s="167" t="s">
        <v>343</v>
      </c>
      <c r="B357" s="168">
        <v>50</v>
      </c>
      <c r="C357" s="172">
        <v>50</v>
      </c>
    </row>
    <row r="358" spans="1:3" s="160" customFormat="1" ht="19.5" customHeight="1">
      <c r="A358" s="167" t="s">
        <v>344</v>
      </c>
      <c r="B358" s="168">
        <v>2766.495984</v>
      </c>
      <c r="C358" s="172">
        <v>2765</v>
      </c>
    </row>
    <row r="359" spans="1:3" s="160" customFormat="1" ht="19.5" customHeight="1">
      <c r="A359" s="167" t="s">
        <v>345</v>
      </c>
      <c r="B359" s="168">
        <v>3945.924204</v>
      </c>
      <c r="C359" s="172">
        <v>3950</v>
      </c>
    </row>
    <row r="360" spans="1:3" s="160" customFormat="1" ht="19.5" customHeight="1">
      <c r="A360" s="167" t="s">
        <v>346</v>
      </c>
      <c r="B360" s="168">
        <v>3945.924204</v>
      </c>
      <c r="C360" s="172">
        <v>3950</v>
      </c>
    </row>
    <row r="361" spans="1:3" s="160" customFormat="1" ht="19.5" customHeight="1">
      <c r="A361" s="167" t="s">
        <v>347</v>
      </c>
      <c r="B361" s="168">
        <v>400.094094</v>
      </c>
      <c r="C361" s="172">
        <v>400</v>
      </c>
    </row>
    <row r="362" spans="1:3" s="160" customFormat="1" ht="19.5" customHeight="1">
      <c r="A362" s="167" t="s">
        <v>348</v>
      </c>
      <c r="B362" s="168">
        <v>400.094094</v>
      </c>
      <c r="C362" s="172">
        <v>400</v>
      </c>
    </row>
    <row r="363" spans="1:3" s="160" customFormat="1" ht="18.75" customHeight="1">
      <c r="A363" s="167" t="s">
        <v>349</v>
      </c>
      <c r="B363" s="168">
        <v>1526.2489</v>
      </c>
      <c r="C363" s="172">
        <v>1530</v>
      </c>
    </row>
    <row r="364" spans="1:3" s="160" customFormat="1" ht="19.5" customHeight="1">
      <c r="A364" s="167" t="s">
        <v>350</v>
      </c>
      <c r="B364" s="168">
        <v>1526.2489</v>
      </c>
      <c r="C364" s="172">
        <v>1530</v>
      </c>
    </row>
    <row r="365" spans="1:3" s="160" customFormat="1" ht="19.5" customHeight="1">
      <c r="A365" s="167" t="s">
        <v>351</v>
      </c>
      <c r="B365" s="168">
        <v>137932.61045799998</v>
      </c>
      <c r="C365" s="172">
        <f>C366+C383+C397+C409+C416+C420+C424+C428+C430</f>
        <v>138225</v>
      </c>
    </row>
    <row r="366" spans="1:3" s="160" customFormat="1" ht="19.5" customHeight="1">
      <c r="A366" s="167" t="s">
        <v>352</v>
      </c>
      <c r="B366" s="168">
        <v>28040.726792</v>
      </c>
      <c r="C366" s="172">
        <f>SUM(C367:C382)</f>
        <v>28095</v>
      </c>
    </row>
    <row r="367" spans="1:3" s="160" customFormat="1" ht="19.5" customHeight="1">
      <c r="A367" s="167" t="s">
        <v>54</v>
      </c>
      <c r="B367" s="168">
        <v>5470.374772</v>
      </c>
      <c r="C367" s="172">
        <v>5470</v>
      </c>
    </row>
    <row r="368" spans="1:3" s="160" customFormat="1" ht="19.5" customHeight="1">
      <c r="A368" s="167" t="s">
        <v>92</v>
      </c>
      <c r="B368" s="168">
        <v>1069.5820199999998</v>
      </c>
      <c r="C368" s="172">
        <v>1070</v>
      </c>
    </row>
    <row r="369" spans="1:3" s="160" customFormat="1" ht="19.5" customHeight="1">
      <c r="A369" s="167" t="s">
        <v>353</v>
      </c>
      <c r="B369" s="168">
        <v>393</v>
      </c>
      <c r="C369" s="172">
        <v>400</v>
      </c>
    </row>
    <row r="370" spans="1:3" s="160" customFormat="1" ht="19.5" customHeight="1">
      <c r="A370" s="167" t="s">
        <v>354</v>
      </c>
      <c r="B370" s="168">
        <v>582.4</v>
      </c>
      <c r="C370" s="172">
        <v>580</v>
      </c>
    </row>
    <row r="371" spans="1:3" s="160" customFormat="1" ht="19.5" customHeight="1">
      <c r="A371" s="167" t="s">
        <v>355</v>
      </c>
      <c r="B371" s="168">
        <v>351</v>
      </c>
      <c r="C371" s="172">
        <v>350</v>
      </c>
    </row>
    <row r="372" spans="1:3" s="160" customFormat="1" ht="19.5" customHeight="1">
      <c r="A372" s="167" t="s">
        <v>356</v>
      </c>
      <c r="B372" s="168">
        <v>22.5</v>
      </c>
      <c r="C372" s="172">
        <v>25</v>
      </c>
    </row>
    <row r="373" spans="1:3" s="160" customFormat="1" ht="19.5" customHeight="1">
      <c r="A373" s="167" t="s">
        <v>357</v>
      </c>
      <c r="B373" s="168">
        <v>5</v>
      </c>
      <c r="C373" s="172">
        <v>5</v>
      </c>
    </row>
    <row r="374" spans="1:3" s="160" customFormat="1" ht="19.5" customHeight="1">
      <c r="A374" s="167" t="s">
        <v>358</v>
      </c>
      <c r="B374" s="168">
        <v>5</v>
      </c>
      <c r="C374" s="172">
        <v>5</v>
      </c>
    </row>
    <row r="375" spans="1:3" s="160" customFormat="1" ht="19.5" customHeight="1">
      <c r="A375" s="167" t="s">
        <v>359</v>
      </c>
      <c r="B375" s="168">
        <v>800</v>
      </c>
      <c r="C375" s="172">
        <v>800</v>
      </c>
    </row>
    <row r="376" spans="1:3" s="160" customFormat="1" ht="19.5" customHeight="1">
      <c r="A376" s="167" t="s">
        <v>360</v>
      </c>
      <c r="B376" s="168">
        <v>240</v>
      </c>
      <c r="C376" s="172">
        <v>240</v>
      </c>
    </row>
    <row r="377" spans="1:3" s="160" customFormat="1" ht="19.5" customHeight="1">
      <c r="A377" s="167" t="s">
        <v>361</v>
      </c>
      <c r="B377" s="168">
        <v>145</v>
      </c>
      <c r="C377" s="172">
        <v>140</v>
      </c>
    </row>
    <row r="378" spans="1:3" s="160" customFormat="1" ht="19.5" customHeight="1">
      <c r="A378" s="167" t="s">
        <v>362</v>
      </c>
      <c r="B378" s="168">
        <v>1836.65</v>
      </c>
      <c r="C378" s="172">
        <v>1840</v>
      </c>
    </row>
    <row r="379" spans="1:3" s="160" customFormat="1" ht="19.5" customHeight="1">
      <c r="A379" s="167" t="s">
        <v>363</v>
      </c>
      <c r="B379" s="168">
        <v>95.8</v>
      </c>
      <c r="C379" s="172">
        <v>90</v>
      </c>
    </row>
    <row r="380" spans="1:3" s="160" customFormat="1" ht="19.5" customHeight="1">
      <c r="A380" s="167" t="s">
        <v>364</v>
      </c>
      <c r="B380" s="168">
        <v>31.71</v>
      </c>
      <c r="C380" s="172">
        <v>30</v>
      </c>
    </row>
    <row r="381" spans="1:3" s="160" customFormat="1" ht="19.5" customHeight="1">
      <c r="A381" s="167" t="s">
        <v>365</v>
      </c>
      <c r="B381" s="168">
        <v>50</v>
      </c>
      <c r="C381" s="172">
        <v>50</v>
      </c>
    </row>
    <row r="382" spans="1:3" s="160" customFormat="1" ht="19.5" customHeight="1">
      <c r="A382" s="167" t="s">
        <v>366</v>
      </c>
      <c r="B382" s="168">
        <v>16942.71</v>
      </c>
      <c r="C382" s="172">
        <v>17000</v>
      </c>
    </row>
    <row r="383" spans="1:3" s="160" customFormat="1" ht="19.5" customHeight="1">
      <c r="A383" s="167" t="s">
        <v>367</v>
      </c>
      <c r="B383" s="168">
        <v>10377.973598</v>
      </c>
      <c r="C383" s="172">
        <f>SUM(C384:C396)</f>
        <v>10395</v>
      </c>
    </row>
    <row r="384" spans="1:3" s="160" customFormat="1" ht="19.5" customHeight="1">
      <c r="A384" s="167" t="s">
        <v>54</v>
      </c>
      <c r="B384" s="168">
        <v>2361.696468</v>
      </c>
      <c r="C384" s="172">
        <v>2360</v>
      </c>
    </row>
    <row r="385" spans="1:3" s="160" customFormat="1" ht="19.5" customHeight="1">
      <c r="A385" s="167" t="s">
        <v>59</v>
      </c>
      <c r="B385" s="168">
        <v>338.54713</v>
      </c>
      <c r="C385" s="172">
        <v>340</v>
      </c>
    </row>
    <row r="386" spans="1:3" s="160" customFormat="1" ht="19.5" customHeight="1">
      <c r="A386" s="167" t="s">
        <v>368</v>
      </c>
      <c r="B386" s="168">
        <v>1787.78</v>
      </c>
      <c r="C386" s="172">
        <v>1790</v>
      </c>
    </row>
    <row r="387" spans="1:3" s="160" customFormat="1" ht="19.5" customHeight="1">
      <c r="A387" s="167" t="s">
        <v>369</v>
      </c>
      <c r="B387" s="168">
        <v>35</v>
      </c>
      <c r="C387" s="172">
        <v>35</v>
      </c>
    </row>
    <row r="388" spans="1:3" s="160" customFormat="1" ht="19.5" customHeight="1">
      <c r="A388" s="167" t="s">
        <v>370</v>
      </c>
      <c r="B388" s="168">
        <v>351.23</v>
      </c>
      <c r="C388" s="172">
        <v>350</v>
      </c>
    </row>
    <row r="389" spans="1:3" s="160" customFormat="1" ht="19.5" customHeight="1">
      <c r="A389" s="167" t="s">
        <v>371</v>
      </c>
      <c r="B389" s="168">
        <v>1616.96</v>
      </c>
      <c r="C389" s="172">
        <v>1600</v>
      </c>
    </row>
    <row r="390" spans="1:3" s="160" customFormat="1" ht="19.5" customHeight="1">
      <c r="A390" s="167" t="s">
        <v>372</v>
      </c>
      <c r="B390" s="168">
        <v>38</v>
      </c>
      <c r="C390" s="172">
        <v>40</v>
      </c>
    </row>
    <row r="391" spans="1:3" s="160" customFormat="1" ht="19.5" customHeight="1">
      <c r="A391" s="167" t="s">
        <v>373</v>
      </c>
      <c r="B391" s="168">
        <v>23</v>
      </c>
      <c r="C391" s="172">
        <v>20</v>
      </c>
    </row>
    <row r="392" spans="1:3" s="160" customFormat="1" ht="19.5" customHeight="1">
      <c r="A392" s="167" t="s">
        <v>374</v>
      </c>
      <c r="B392" s="168">
        <v>119.85</v>
      </c>
      <c r="C392" s="172">
        <v>120</v>
      </c>
    </row>
    <row r="393" spans="1:3" s="160" customFormat="1" ht="19.5" customHeight="1">
      <c r="A393" s="167" t="s">
        <v>375</v>
      </c>
      <c r="B393" s="168">
        <v>69</v>
      </c>
      <c r="C393" s="172">
        <v>70</v>
      </c>
    </row>
    <row r="394" spans="1:3" s="160" customFormat="1" ht="19.5" customHeight="1">
      <c r="A394" s="167" t="s">
        <v>376</v>
      </c>
      <c r="B394" s="168">
        <v>74.61</v>
      </c>
      <c r="C394" s="172">
        <v>80</v>
      </c>
    </row>
    <row r="395" spans="1:3" s="160" customFormat="1" ht="19.5" customHeight="1">
      <c r="A395" s="167" t="s">
        <v>377</v>
      </c>
      <c r="B395" s="168">
        <v>90</v>
      </c>
      <c r="C395" s="172">
        <v>90</v>
      </c>
    </row>
    <row r="396" spans="1:3" s="160" customFormat="1" ht="19.5" customHeight="1">
      <c r="A396" s="167" t="s">
        <v>378</v>
      </c>
      <c r="B396" s="168">
        <v>3472.3</v>
      </c>
      <c r="C396" s="172">
        <v>3500</v>
      </c>
    </row>
    <row r="397" spans="1:3" s="160" customFormat="1" ht="19.5" customHeight="1">
      <c r="A397" s="167" t="s">
        <v>379</v>
      </c>
      <c r="B397" s="168">
        <v>19182.919276</v>
      </c>
      <c r="C397" s="172">
        <f>SUM(C398:C408)</f>
        <v>19255</v>
      </c>
    </row>
    <row r="398" spans="1:3" s="160" customFormat="1" ht="19.5" customHeight="1">
      <c r="A398" s="167" t="s">
        <v>54</v>
      </c>
      <c r="B398" s="168">
        <v>1892.5075420000003</v>
      </c>
      <c r="C398" s="172">
        <v>1895</v>
      </c>
    </row>
    <row r="399" spans="1:3" s="160" customFormat="1" ht="19.5" customHeight="1">
      <c r="A399" s="167" t="s">
        <v>380</v>
      </c>
      <c r="B399" s="168">
        <v>7921</v>
      </c>
      <c r="C399" s="172">
        <v>7920</v>
      </c>
    </row>
    <row r="400" spans="1:3" s="160" customFormat="1" ht="19.5" customHeight="1">
      <c r="A400" s="167" t="s">
        <v>381</v>
      </c>
      <c r="B400" s="168">
        <v>280</v>
      </c>
      <c r="C400" s="172">
        <v>280</v>
      </c>
    </row>
    <row r="401" spans="1:3" s="160" customFormat="1" ht="19.5" customHeight="1">
      <c r="A401" s="167" t="s">
        <v>382</v>
      </c>
      <c r="B401" s="168">
        <v>831.111734</v>
      </c>
      <c r="C401" s="172">
        <v>830</v>
      </c>
    </row>
    <row r="402" spans="1:3" s="160" customFormat="1" ht="19.5" customHeight="1">
      <c r="A402" s="167" t="s">
        <v>383</v>
      </c>
      <c r="B402" s="168">
        <v>40</v>
      </c>
      <c r="C402" s="172">
        <v>40</v>
      </c>
    </row>
    <row r="403" spans="1:3" s="160" customFormat="1" ht="19.5" customHeight="1">
      <c r="A403" s="167" t="s">
        <v>384</v>
      </c>
      <c r="B403" s="168">
        <v>134.2</v>
      </c>
      <c r="C403" s="172">
        <v>140</v>
      </c>
    </row>
    <row r="404" spans="1:3" s="160" customFormat="1" ht="19.5" customHeight="1">
      <c r="A404" s="176" t="s">
        <v>385</v>
      </c>
      <c r="B404" s="168">
        <v>114</v>
      </c>
      <c r="C404" s="172">
        <v>110</v>
      </c>
    </row>
    <row r="405" spans="1:3" s="160" customFormat="1" ht="19.5" customHeight="1">
      <c r="A405" s="167" t="s">
        <v>386</v>
      </c>
      <c r="B405" s="168">
        <v>1275</v>
      </c>
      <c r="C405" s="172">
        <v>1280</v>
      </c>
    </row>
    <row r="406" spans="1:3" s="160" customFormat="1" ht="19.5" customHeight="1">
      <c r="A406" s="167" t="s">
        <v>387</v>
      </c>
      <c r="B406" s="168">
        <v>56.4</v>
      </c>
      <c r="C406" s="172">
        <v>60</v>
      </c>
    </row>
    <row r="407" spans="1:3" s="160" customFormat="1" ht="19.5" customHeight="1">
      <c r="A407" s="167" t="s">
        <v>388</v>
      </c>
      <c r="B407" s="168">
        <v>3752</v>
      </c>
      <c r="C407" s="172">
        <v>3800</v>
      </c>
    </row>
    <row r="408" spans="1:3" s="160" customFormat="1" ht="19.5" customHeight="1">
      <c r="A408" s="167" t="s">
        <v>389</v>
      </c>
      <c r="B408" s="168">
        <v>2886.7</v>
      </c>
      <c r="C408" s="172">
        <v>2900</v>
      </c>
    </row>
    <row r="409" spans="1:3" s="160" customFormat="1" ht="19.5" customHeight="1">
      <c r="A409" s="167" t="s">
        <v>390</v>
      </c>
      <c r="B409" s="168">
        <v>60633.529266</v>
      </c>
      <c r="C409" s="172">
        <f>SUM(C410:C415)</f>
        <v>60940</v>
      </c>
    </row>
    <row r="410" spans="1:3" s="160" customFormat="1" ht="19.5" customHeight="1">
      <c r="A410" s="167" t="s">
        <v>54</v>
      </c>
      <c r="B410" s="168">
        <v>156.495266</v>
      </c>
      <c r="C410" s="172">
        <v>150</v>
      </c>
    </row>
    <row r="411" spans="1:3" s="160" customFormat="1" ht="19.5" customHeight="1">
      <c r="A411" s="167" t="s">
        <v>59</v>
      </c>
      <c r="B411" s="168">
        <v>10</v>
      </c>
      <c r="C411" s="172">
        <v>10</v>
      </c>
    </row>
    <row r="412" spans="1:3" s="160" customFormat="1" ht="19.5" customHeight="1">
      <c r="A412" s="167" t="s">
        <v>391</v>
      </c>
      <c r="B412" s="168">
        <v>46124.1</v>
      </c>
      <c r="C412" s="172">
        <v>46000</v>
      </c>
    </row>
    <row r="413" spans="1:3" s="160" customFormat="1" ht="19.5" customHeight="1">
      <c r="A413" s="167" t="s">
        <v>392</v>
      </c>
      <c r="B413" s="168">
        <v>2205</v>
      </c>
      <c r="C413" s="172">
        <v>2200</v>
      </c>
    </row>
    <row r="414" spans="1:3" s="160" customFormat="1" ht="19.5" customHeight="1">
      <c r="A414" s="167" t="s">
        <v>393</v>
      </c>
      <c r="B414" s="168">
        <v>100</v>
      </c>
      <c r="C414" s="172">
        <v>80</v>
      </c>
    </row>
    <row r="415" spans="1:3" s="160" customFormat="1" ht="19.5" customHeight="1">
      <c r="A415" s="167" t="s">
        <v>394</v>
      </c>
      <c r="B415" s="168">
        <v>12037.934</v>
      </c>
      <c r="C415" s="172">
        <v>12500</v>
      </c>
    </row>
    <row r="416" spans="1:3" s="160" customFormat="1" ht="19.5" customHeight="1">
      <c r="A416" s="167" t="s">
        <v>395</v>
      </c>
      <c r="B416" s="168">
        <v>4288.747056</v>
      </c>
      <c r="C416" s="172">
        <v>4230</v>
      </c>
    </row>
    <row r="417" spans="1:3" s="160" customFormat="1" ht="19.5" customHeight="1">
      <c r="A417" s="167" t="s">
        <v>188</v>
      </c>
      <c r="B417" s="168">
        <v>185.74705600000001</v>
      </c>
      <c r="C417" s="172">
        <v>180</v>
      </c>
    </row>
    <row r="418" spans="1:3" s="160" customFormat="1" ht="19.5" customHeight="1">
      <c r="A418" s="167" t="s">
        <v>396</v>
      </c>
      <c r="B418" s="168">
        <v>4031</v>
      </c>
      <c r="C418" s="172">
        <v>4000</v>
      </c>
    </row>
    <row r="419" spans="1:3" s="160" customFormat="1" ht="19.5" customHeight="1">
      <c r="A419" s="167" t="s">
        <v>397</v>
      </c>
      <c r="B419" s="168">
        <v>72</v>
      </c>
      <c r="C419" s="172">
        <v>50</v>
      </c>
    </row>
    <row r="420" spans="1:3" s="160" customFormat="1" ht="19.5" customHeight="1">
      <c r="A420" s="167" t="s">
        <v>398</v>
      </c>
      <c r="B420" s="168">
        <v>10414.9722</v>
      </c>
      <c r="C420" s="172">
        <v>10330</v>
      </c>
    </row>
    <row r="421" spans="1:3" s="160" customFormat="1" ht="19.5" customHeight="1">
      <c r="A421" s="167" t="s">
        <v>399</v>
      </c>
      <c r="B421" s="168">
        <v>85.1</v>
      </c>
      <c r="C421" s="172">
        <v>80</v>
      </c>
    </row>
    <row r="422" spans="1:3" s="160" customFormat="1" ht="19.5" customHeight="1">
      <c r="A422" s="167" t="s">
        <v>400</v>
      </c>
      <c r="B422" s="168">
        <v>10037.8722</v>
      </c>
      <c r="C422" s="172">
        <v>10000</v>
      </c>
    </row>
    <row r="423" spans="1:3" s="160" customFormat="1" ht="19.5" customHeight="1">
      <c r="A423" s="167" t="s">
        <v>401</v>
      </c>
      <c r="B423" s="168">
        <v>292</v>
      </c>
      <c r="C423" s="172">
        <v>250</v>
      </c>
    </row>
    <row r="424" spans="1:3" s="160" customFormat="1" ht="19.5" customHeight="1">
      <c r="A424" s="167" t="s">
        <v>402</v>
      </c>
      <c r="B424" s="168">
        <v>3226.93227</v>
      </c>
      <c r="C424" s="172">
        <f>SUM(C425:C427)</f>
        <v>3270</v>
      </c>
    </row>
    <row r="425" spans="1:3" s="160" customFormat="1" ht="19.5" customHeight="1">
      <c r="A425" s="167" t="s">
        <v>403</v>
      </c>
      <c r="B425" s="168">
        <v>20</v>
      </c>
      <c r="C425" s="172">
        <v>20</v>
      </c>
    </row>
    <row r="426" spans="1:3" s="160" customFormat="1" ht="19.5" customHeight="1">
      <c r="A426" s="167" t="s">
        <v>404</v>
      </c>
      <c r="B426" s="168">
        <v>2688.147955</v>
      </c>
      <c r="C426" s="172">
        <v>2700</v>
      </c>
    </row>
    <row r="427" spans="1:3" s="160" customFormat="1" ht="19.5" customHeight="1">
      <c r="A427" s="167" t="s">
        <v>405</v>
      </c>
      <c r="B427" s="168">
        <v>518.784315</v>
      </c>
      <c r="C427" s="172">
        <v>550</v>
      </c>
    </row>
    <row r="428" spans="1:3" s="160" customFormat="1" ht="19.5" customHeight="1">
      <c r="A428" s="167" t="s">
        <v>406</v>
      </c>
      <c r="B428" s="168">
        <v>10.81</v>
      </c>
      <c r="C428" s="172">
        <v>10</v>
      </c>
    </row>
    <row r="429" spans="1:3" s="160" customFormat="1" ht="19.5" customHeight="1">
      <c r="A429" s="167" t="s">
        <v>407</v>
      </c>
      <c r="B429" s="168">
        <v>10.81</v>
      </c>
      <c r="C429" s="172">
        <v>10</v>
      </c>
    </row>
    <row r="430" spans="1:3" s="160" customFormat="1" ht="19.5" customHeight="1">
      <c r="A430" s="167" t="s">
        <v>408</v>
      </c>
      <c r="B430" s="168">
        <v>1756</v>
      </c>
      <c r="C430" s="172">
        <f>SUM(C431)</f>
        <v>1700</v>
      </c>
    </row>
    <row r="431" spans="1:3" s="160" customFormat="1" ht="19.5" customHeight="1">
      <c r="A431" s="167" t="s">
        <v>409</v>
      </c>
      <c r="B431" s="168">
        <v>1756</v>
      </c>
      <c r="C431" s="172">
        <v>1700</v>
      </c>
    </row>
    <row r="432" spans="1:3" s="160" customFormat="1" ht="19.5" customHeight="1">
      <c r="A432" s="167" t="s">
        <v>410</v>
      </c>
      <c r="B432" s="168">
        <v>24732.497715999998</v>
      </c>
      <c r="C432" s="172">
        <f>C433+C442+C447</f>
        <v>24820</v>
      </c>
    </row>
    <row r="433" spans="1:3" s="160" customFormat="1" ht="19.5" customHeight="1">
      <c r="A433" s="167" t="s">
        <v>411</v>
      </c>
      <c r="B433" s="168">
        <v>10122.615716</v>
      </c>
      <c r="C433" s="172">
        <f>SUM(C434:C441)</f>
        <v>10190</v>
      </c>
    </row>
    <row r="434" spans="1:3" s="160" customFormat="1" ht="19.5" customHeight="1">
      <c r="A434" s="167" t="s">
        <v>54</v>
      </c>
      <c r="B434" s="168">
        <v>229.841588</v>
      </c>
      <c r="C434" s="172">
        <v>230</v>
      </c>
    </row>
    <row r="435" spans="1:3" s="160" customFormat="1" ht="19.5" customHeight="1">
      <c r="A435" s="167" t="s">
        <v>412</v>
      </c>
      <c r="B435" s="168">
        <v>1300</v>
      </c>
      <c r="C435" s="172">
        <v>1300</v>
      </c>
    </row>
    <row r="436" spans="1:3" s="160" customFormat="1" ht="19.5" customHeight="1">
      <c r="A436" s="167" t="s">
        <v>413</v>
      </c>
      <c r="B436" s="168">
        <v>2859.526932</v>
      </c>
      <c r="C436" s="172">
        <v>2900</v>
      </c>
    </row>
    <row r="437" spans="1:3" s="160" customFormat="1" ht="19.5" customHeight="1">
      <c r="A437" s="167" t="s">
        <v>414</v>
      </c>
      <c r="B437" s="168">
        <v>54.38</v>
      </c>
      <c r="C437" s="172">
        <v>50</v>
      </c>
    </row>
    <row r="438" spans="1:3" s="160" customFormat="1" ht="19.5" customHeight="1">
      <c r="A438" s="167" t="s">
        <v>415</v>
      </c>
      <c r="B438" s="168">
        <v>2258.599288</v>
      </c>
      <c r="C438" s="172">
        <v>2260</v>
      </c>
    </row>
    <row r="439" spans="1:3" s="160" customFormat="1" ht="19.5" customHeight="1">
      <c r="A439" s="167" t="s">
        <v>416</v>
      </c>
      <c r="B439" s="168">
        <v>498</v>
      </c>
      <c r="C439" s="172">
        <v>500</v>
      </c>
    </row>
    <row r="440" spans="1:3" s="160" customFormat="1" ht="19.5" customHeight="1">
      <c r="A440" s="167" t="s">
        <v>417</v>
      </c>
      <c r="B440" s="168">
        <v>447.05323</v>
      </c>
      <c r="C440" s="172">
        <v>450</v>
      </c>
    </row>
    <row r="441" spans="1:3" s="160" customFormat="1" ht="19.5" customHeight="1">
      <c r="A441" s="167" t="s">
        <v>418</v>
      </c>
      <c r="B441" s="168">
        <v>2475.2146780000003</v>
      </c>
      <c r="C441" s="172">
        <v>2500</v>
      </c>
    </row>
    <row r="442" spans="1:3" s="160" customFormat="1" ht="19.5" customHeight="1">
      <c r="A442" s="167" t="s">
        <v>419</v>
      </c>
      <c r="B442" s="168">
        <v>3214.47</v>
      </c>
      <c r="C442" s="172">
        <f>SUM(C443:C446)</f>
        <v>3240</v>
      </c>
    </row>
    <row r="443" spans="1:3" s="160" customFormat="1" ht="19.5" customHeight="1">
      <c r="A443" s="167" t="s">
        <v>420</v>
      </c>
      <c r="B443" s="168">
        <v>487.47</v>
      </c>
      <c r="C443" s="172">
        <v>500</v>
      </c>
    </row>
    <row r="444" spans="1:3" s="160" customFormat="1" ht="19.5" customHeight="1">
      <c r="A444" s="167" t="s">
        <v>421</v>
      </c>
      <c r="B444" s="168">
        <v>1313</v>
      </c>
      <c r="C444" s="172">
        <v>1320</v>
      </c>
    </row>
    <row r="445" spans="1:3" s="160" customFormat="1" ht="19.5" customHeight="1">
      <c r="A445" s="167" t="s">
        <v>422</v>
      </c>
      <c r="B445" s="168">
        <v>228</v>
      </c>
      <c r="C445" s="172">
        <v>230</v>
      </c>
    </row>
    <row r="446" spans="1:3" s="160" customFormat="1" ht="19.5" customHeight="1">
      <c r="A446" s="167" t="s">
        <v>423</v>
      </c>
      <c r="B446" s="168">
        <v>1186</v>
      </c>
      <c r="C446" s="172">
        <v>1190</v>
      </c>
    </row>
    <row r="447" spans="1:3" s="160" customFormat="1" ht="19.5" customHeight="1">
      <c r="A447" s="167" t="s">
        <v>424</v>
      </c>
      <c r="B447" s="168">
        <v>11395.412</v>
      </c>
      <c r="C447" s="172">
        <f>SUM(C448:C450)</f>
        <v>11390</v>
      </c>
    </row>
    <row r="448" spans="1:3" s="160" customFormat="1" ht="19.5" customHeight="1">
      <c r="A448" s="167" t="s">
        <v>425</v>
      </c>
      <c r="B448" s="168">
        <v>6398</v>
      </c>
      <c r="C448" s="172">
        <v>6400</v>
      </c>
    </row>
    <row r="449" spans="1:3" s="160" customFormat="1" ht="19.5" customHeight="1">
      <c r="A449" s="167" t="s">
        <v>426</v>
      </c>
      <c r="B449" s="168">
        <v>3785</v>
      </c>
      <c r="C449" s="172">
        <v>3790</v>
      </c>
    </row>
    <row r="450" spans="1:3" s="160" customFormat="1" ht="19.5" customHeight="1">
      <c r="A450" s="167" t="s">
        <v>427</v>
      </c>
      <c r="B450" s="168">
        <v>1212.412</v>
      </c>
      <c r="C450" s="172">
        <v>1200</v>
      </c>
    </row>
    <row r="451" spans="1:3" s="160" customFormat="1" ht="19.5" customHeight="1">
      <c r="A451" s="167" t="s">
        <v>428</v>
      </c>
      <c r="B451" s="168">
        <v>6515.73365</v>
      </c>
      <c r="C451" s="172">
        <v>6535</v>
      </c>
    </row>
    <row r="452" spans="1:3" s="160" customFormat="1" ht="19.5" customHeight="1">
      <c r="A452" s="167" t="s">
        <v>429</v>
      </c>
      <c r="B452" s="168">
        <v>4067.9190299999996</v>
      </c>
      <c r="C452" s="172">
        <v>4070</v>
      </c>
    </row>
    <row r="453" spans="1:3" s="160" customFormat="1" ht="19.5" customHeight="1">
      <c r="A453" s="167" t="s">
        <v>54</v>
      </c>
      <c r="B453" s="168">
        <v>46.91903</v>
      </c>
      <c r="C453" s="172">
        <v>50</v>
      </c>
    </row>
    <row r="454" spans="1:3" s="160" customFormat="1" ht="19.5" customHeight="1">
      <c r="A454" s="167" t="s">
        <v>430</v>
      </c>
      <c r="B454" s="168">
        <v>4021</v>
      </c>
      <c r="C454" s="172">
        <v>4020</v>
      </c>
    </row>
    <row r="455" spans="1:3" s="160" customFormat="1" ht="19.5" customHeight="1">
      <c r="A455" s="167" t="s">
        <v>431</v>
      </c>
      <c r="B455" s="168">
        <v>1049.460736</v>
      </c>
      <c r="C455" s="172">
        <v>1060</v>
      </c>
    </row>
    <row r="456" spans="1:3" s="160" customFormat="1" ht="19.5" customHeight="1">
      <c r="A456" s="167" t="s">
        <v>54</v>
      </c>
      <c r="B456" s="168">
        <v>861.8207359999999</v>
      </c>
      <c r="C456" s="172">
        <v>870</v>
      </c>
    </row>
    <row r="457" spans="1:3" s="160" customFormat="1" ht="19.5" customHeight="1">
      <c r="A457" s="167" t="s">
        <v>432</v>
      </c>
      <c r="B457" s="168">
        <v>187.64</v>
      </c>
      <c r="C457" s="172">
        <v>190</v>
      </c>
    </row>
    <row r="458" spans="1:3" s="160" customFormat="1" ht="19.5" customHeight="1">
      <c r="A458" s="167" t="s">
        <v>433</v>
      </c>
      <c r="B458" s="168">
        <v>3</v>
      </c>
      <c r="C458" s="172">
        <v>5</v>
      </c>
    </row>
    <row r="459" spans="1:3" s="160" customFormat="1" ht="19.5" customHeight="1">
      <c r="A459" s="167" t="s">
        <v>434</v>
      </c>
      <c r="B459" s="168">
        <v>3</v>
      </c>
      <c r="C459" s="172">
        <v>5</v>
      </c>
    </row>
    <row r="460" spans="1:3" s="160" customFormat="1" ht="19.5" customHeight="1">
      <c r="A460" s="167" t="s">
        <v>435</v>
      </c>
      <c r="B460" s="168">
        <v>767.553884</v>
      </c>
      <c r="C460" s="172">
        <v>770</v>
      </c>
    </row>
    <row r="461" spans="1:3" s="160" customFormat="1" ht="19.5" customHeight="1">
      <c r="A461" s="167" t="s">
        <v>54</v>
      </c>
      <c r="B461" s="168">
        <v>318.853884</v>
      </c>
      <c r="C461" s="172">
        <v>320</v>
      </c>
    </row>
    <row r="462" spans="1:3" s="160" customFormat="1" ht="19.5" customHeight="1">
      <c r="A462" s="167" t="s">
        <v>436</v>
      </c>
      <c r="B462" s="168">
        <v>448.7</v>
      </c>
      <c r="C462" s="172">
        <v>450</v>
      </c>
    </row>
    <row r="463" spans="1:3" s="160" customFormat="1" ht="19.5" customHeight="1">
      <c r="A463" s="167" t="s">
        <v>437</v>
      </c>
      <c r="B463" s="168">
        <v>120</v>
      </c>
      <c r="C463" s="172">
        <v>120</v>
      </c>
    </row>
    <row r="464" spans="1:3" s="160" customFormat="1" ht="19.5" customHeight="1">
      <c r="A464" s="167" t="s">
        <v>438</v>
      </c>
      <c r="B464" s="168">
        <v>62</v>
      </c>
      <c r="C464" s="172">
        <v>65</v>
      </c>
    </row>
    <row r="465" spans="1:3" s="160" customFormat="1" ht="19.5" customHeight="1">
      <c r="A465" s="167" t="s">
        <v>439</v>
      </c>
      <c r="B465" s="168">
        <v>58</v>
      </c>
      <c r="C465" s="172">
        <v>55</v>
      </c>
    </row>
    <row r="466" spans="1:3" s="160" customFormat="1" ht="19.5" customHeight="1">
      <c r="A466" s="167" t="s">
        <v>440</v>
      </c>
      <c r="B466" s="168">
        <v>507.8</v>
      </c>
      <c r="C466" s="172">
        <v>510</v>
      </c>
    </row>
    <row r="467" spans="1:3" s="160" customFormat="1" ht="19.5" customHeight="1">
      <c r="A467" s="167" t="s">
        <v>441</v>
      </c>
      <c r="B467" s="168">
        <v>70</v>
      </c>
      <c r="C467" s="172">
        <v>70</v>
      </c>
    </row>
    <row r="468" spans="1:3" s="160" customFormat="1" ht="19.5" customHeight="1">
      <c r="A468" s="167" t="s">
        <v>442</v>
      </c>
      <c r="B468" s="168">
        <v>437.8</v>
      </c>
      <c r="C468" s="172">
        <v>440</v>
      </c>
    </row>
    <row r="469" spans="1:3" s="160" customFormat="1" ht="19.5" customHeight="1">
      <c r="A469" s="167" t="s">
        <v>443</v>
      </c>
      <c r="B469" s="168">
        <v>2857.69765</v>
      </c>
      <c r="C469" s="172">
        <v>2875</v>
      </c>
    </row>
    <row r="470" spans="1:3" s="160" customFormat="1" ht="19.5" customHeight="1">
      <c r="A470" s="167" t="s">
        <v>444</v>
      </c>
      <c r="B470" s="168">
        <v>2342.408712</v>
      </c>
      <c r="C470" s="172">
        <v>2355</v>
      </c>
    </row>
    <row r="471" spans="1:3" s="160" customFormat="1" ht="19.5" customHeight="1">
      <c r="A471" s="167" t="s">
        <v>54</v>
      </c>
      <c r="B471" s="168">
        <v>151.218712</v>
      </c>
      <c r="C471" s="172">
        <v>155</v>
      </c>
    </row>
    <row r="472" spans="1:3" s="160" customFormat="1" ht="19.5" customHeight="1">
      <c r="A472" s="167" t="s">
        <v>445</v>
      </c>
      <c r="B472" s="168">
        <v>2191.19</v>
      </c>
      <c r="C472" s="172">
        <v>2200</v>
      </c>
    </row>
    <row r="473" spans="1:3" s="160" customFormat="1" ht="19.5" customHeight="1">
      <c r="A473" s="167" t="s">
        <v>446</v>
      </c>
      <c r="B473" s="168">
        <v>393.688938</v>
      </c>
      <c r="C473" s="172">
        <v>395</v>
      </c>
    </row>
    <row r="474" spans="1:3" s="160" customFormat="1" ht="19.5" customHeight="1">
      <c r="A474" s="167" t="s">
        <v>54</v>
      </c>
      <c r="B474" s="168">
        <v>112.188938</v>
      </c>
      <c r="C474" s="172">
        <v>115</v>
      </c>
    </row>
    <row r="475" spans="1:3" s="160" customFormat="1" ht="19.5" customHeight="1">
      <c r="A475" s="167" t="s">
        <v>447</v>
      </c>
      <c r="B475" s="168">
        <v>281.5</v>
      </c>
      <c r="C475" s="172">
        <v>280</v>
      </c>
    </row>
    <row r="476" spans="1:3" s="160" customFormat="1" ht="19.5" customHeight="1">
      <c r="A476" s="167" t="s">
        <v>448</v>
      </c>
      <c r="B476" s="168">
        <v>121.6</v>
      </c>
      <c r="C476" s="172">
        <v>125</v>
      </c>
    </row>
    <row r="477" spans="1:3" s="160" customFormat="1" ht="19.5" customHeight="1">
      <c r="A477" s="167" t="s">
        <v>449</v>
      </c>
      <c r="B477" s="168">
        <v>121.6</v>
      </c>
      <c r="C477" s="172">
        <v>125</v>
      </c>
    </row>
    <row r="478" spans="1:3" s="160" customFormat="1" ht="19.5" customHeight="1">
      <c r="A478" s="167" t="s">
        <v>450</v>
      </c>
      <c r="B478" s="168">
        <v>132.98</v>
      </c>
      <c r="C478" s="172">
        <v>135</v>
      </c>
    </row>
    <row r="479" spans="1:3" s="160" customFormat="1" ht="19.5" customHeight="1">
      <c r="A479" s="167" t="s">
        <v>451</v>
      </c>
      <c r="B479" s="168">
        <v>32.98</v>
      </c>
      <c r="C479" s="172">
        <v>35</v>
      </c>
    </row>
    <row r="480" spans="1:3" s="160" customFormat="1" ht="19.5" customHeight="1">
      <c r="A480" s="167" t="s">
        <v>452</v>
      </c>
      <c r="B480" s="168">
        <v>32.98</v>
      </c>
      <c r="C480" s="172">
        <v>35</v>
      </c>
    </row>
    <row r="481" spans="1:3" s="160" customFormat="1" ht="19.5" customHeight="1">
      <c r="A481" s="167" t="s">
        <v>453</v>
      </c>
      <c r="B481" s="168">
        <v>100</v>
      </c>
      <c r="C481" s="172">
        <v>100</v>
      </c>
    </row>
    <row r="482" spans="1:3" s="160" customFormat="1" ht="19.5" customHeight="1">
      <c r="A482" s="167" t="s">
        <v>454</v>
      </c>
      <c r="B482" s="168">
        <v>100</v>
      </c>
      <c r="C482" s="172">
        <v>100</v>
      </c>
    </row>
    <row r="483" spans="1:3" s="160" customFormat="1" ht="19.5" customHeight="1">
      <c r="A483" s="167" t="s">
        <v>455</v>
      </c>
      <c r="B483" s="168">
        <v>8353.991501999999</v>
      </c>
      <c r="C483" s="172">
        <v>8375</v>
      </c>
    </row>
    <row r="484" spans="1:3" s="160" customFormat="1" ht="19.5" customHeight="1">
      <c r="A484" s="167" t="s">
        <v>456</v>
      </c>
      <c r="B484" s="168">
        <v>8275.931502</v>
      </c>
      <c r="C484" s="172">
        <v>8290</v>
      </c>
    </row>
    <row r="485" spans="1:3" s="160" customFormat="1" ht="19.5" customHeight="1">
      <c r="A485" s="167" t="s">
        <v>54</v>
      </c>
      <c r="B485" s="168">
        <v>2772.355702</v>
      </c>
      <c r="C485" s="172">
        <v>2780</v>
      </c>
    </row>
    <row r="486" spans="1:3" s="160" customFormat="1" ht="19.5" customHeight="1">
      <c r="A486" s="167" t="s">
        <v>59</v>
      </c>
      <c r="B486" s="168">
        <v>892.2</v>
      </c>
      <c r="C486" s="172">
        <v>900</v>
      </c>
    </row>
    <row r="487" spans="1:3" s="160" customFormat="1" ht="19.5" customHeight="1">
      <c r="A487" s="167" t="s">
        <v>457</v>
      </c>
      <c r="B487" s="168">
        <v>20</v>
      </c>
      <c r="C487" s="172">
        <v>20</v>
      </c>
    </row>
    <row r="488" spans="1:3" s="160" customFormat="1" ht="19.5" customHeight="1">
      <c r="A488" s="167" t="s">
        <v>458</v>
      </c>
      <c r="B488" s="168">
        <v>2708.37</v>
      </c>
      <c r="C488" s="172">
        <v>2700</v>
      </c>
    </row>
    <row r="489" spans="1:3" s="160" customFormat="1" ht="19.5" customHeight="1">
      <c r="A489" s="167" t="s">
        <v>459</v>
      </c>
      <c r="B489" s="168">
        <v>857.6958</v>
      </c>
      <c r="C489" s="172">
        <v>860</v>
      </c>
    </row>
    <row r="490" spans="1:3" s="160" customFormat="1" ht="19.5" customHeight="1">
      <c r="A490" s="167" t="s">
        <v>460</v>
      </c>
      <c r="B490" s="168">
        <v>1025.31</v>
      </c>
      <c r="C490" s="172">
        <v>1030</v>
      </c>
    </row>
    <row r="491" spans="1:3" s="160" customFormat="1" ht="19.5" customHeight="1">
      <c r="A491" s="167" t="s">
        <v>461</v>
      </c>
      <c r="B491" s="168">
        <v>78.06</v>
      </c>
      <c r="C491" s="172">
        <v>85</v>
      </c>
    </row>
    <row r="492" spans="1:3" s="160" customFormat="1" ht="19.5" customHeight="1">
      <c r="A492" s="167" t="s">
        <v>59</v>
      </c>
      <c r="B492" s="168">
        <v>1.56</v>
      </c>
      <c r="C492" s="172">
        <v>5</v>
      </c>
    </row>
    <row r="493" spans="1:3" s="160" customFormat="1" ht="19.5" customHeight="1">
      <c r="A493" s="167" t="s">
        <v>462</v>
      </c>
      <c r="B493" s="168">
        <v>56.2</v>
      </c>
      <c r="C493" s="172">
        <v>60</v>
      </c>
    </row>
    <row r="494" spans="1:3" s="160" customFormat="1" ht="19.5" customHeight="1">
      <c r="A494" s="167" t="s">
        <v>463</v>
      </c>
      <c r="B494" s="168">
        <v>20.3</v>
      </c>
      <c r="C494" s="172">
        <v>20</v>
      </c>
    </row>
    <row r="495" spans="1:3" s="160" customFormat="1" ht="19.5" customHeight="1">
      <c r="A495" s="167" t="s">
        <v>464</v>
      </c>
      <c r="B495" s="168">
        <v>30560.0437</v>
      </c>
      <c r="C495" s="172">
        <f>SUM(C496)</f>
        <v>30900</v>
      </c>
    </row>
    <row r="496" spans="1:3" s="160" customFormat="1" ht="19.5" customHeight="1">
      <c r="A496" s="167" t="s">
        <v>465</v>
      </c>
      <c r="B496" s="168">
        <v>30560.0437</v>
      </c>
      <c r="C496" s="172">
        <f>SUM(C497:C500)</f>
        <v>30900</v>
      </c>
    </row>
    <row r="497" spans="1:3" s="160" customFormat="1" ht="19.5" customHeight="1">
      <c r="A497" s="167" t="s">
        <v>466</v>
      </c>
      <c r="B497" s="168">
        <v>11539</v>
      </c>
      <c r="C497" s="172">
        <v>11600</v>
      </c>
    </row>
    <row r="498" spans="1:3" s="160" customFormat="1" ht="19.5" customHeight="1">
      <c r="A498" s="167" t="s">
        <v>467</v>
      </c>
      <c r="B498" s="168">
        <v>8752.8</v>
      </c>
      <c r="C498" s="172">
        <v>8800</v>
      </c>
    </row>
    <row r="499" spans="1:3" s="160" customFormat="1" ht="19.5" customHeight="1">
      <c r="A499" s="167" t="s">
        <v>468</v>
      </c>
      <c r="B499" s="168">
        <v>4297.2437</v>
      </c>
      <c r="C499" s="172">
        <v>4500</v>
      </c>
    </row>
    <row r="500" spans="1:3" s="160" customFormat="1" ht="19.5" customHeight="1">
      <c r="A500" s="167" t="s">
        <v>469</v>
      </c>
      <c r="B500" s="168">
        <v>5971</v>
      </c>
      <c r="C500" s="172">
        <v>6000</v>
      </c>
    </row>
    <row r="501" spans="1:3" s="160" customFormat="1" ht="19.5" customHeight="1">
      <c r="A501" s="167" t="s">
        <v>470</v>
      </c>
      <c r="B501" s="168">
        <v>2128.39538</v>
      </c>
      <c r="C501" s="172">
        <v>2140</v>
      </c>
    </row>
    <row r="502" spans="1:3" s="160" customFormat="1" ht="19.5" customHeight="1">
      <c r="A502" s="167" t="s">
        <v>471</v>
      </c>
      <c r="B502" s="168">
        <v>1334.803062</v>
      </c>
      <c r="C502" s="172">
        <v>1335</v>
      </c>
    </row>
    <row r="503" spans="1:3" s="160" customFormat="1" ht="19.5" customHeight="1">
      <c r="A503" s="167" t="s">
        <v>54</v>
      </c>
      <c r="B503" s="168">
        <v>229.223062</v>
      </c>
      <c r="C503" s="172">
        <v>230</v>
      </c>
    </row>
    <row r="504" spans="1:3" s="160" customFormat="1" ht="19.5" customHeight="1">
      <c r="A504" s="167" t="s">
        <v>472</v>
      </c>
      <c r="B504" s="168">
        <v>144.58</v>
      </c>
      <c r="C504" s="172">
        <v>145</v>
      </c>
    </row>
    <row r="505" spans="1:3" s="160" customFormat="1" ht="19.5" customHeight="1">
      <c r="A505" s="167" t="s">
        <v>473</v>
      </c>
      <c r="B505" s="168">
        <v>961</v>
      </c>
      <c r="C505" s="172">
        <v>960</v>
      </c>
    </row>
    <row r="506" spans="1:3" s="160" customFormat="1" ht="19.5" customHeight="1">
      <c r="A506" s="167" t="s">
        <v>474</v>
      </c>
      <c r="B506" s="168">
        <v>270.897518</v>
      </c>
      <c r="C506" s="172">
        <v>280</v>
      </c>
    </row>
    <row r="507" spans="1:3" s="160" customFormat="1" ht="19.5" customHeight="1">
      <c r="A507" s="167" t="s">
        <v>54</v>
      </c>
      <c r="B507" s="168">
        <v>136.897518</v>
      </c>
      <c r="C507" s="172">
        <v>140</v>
      </c>
    </row>
    <row r="508" spans="1:3" s="160" customFormat="1" ht="19.5" customHeight="1">
      <c r="A508" s="167" t="s">
        <v>475</v>
      </c>
      <c r="B508" s="168">
        <v>134</v>
      </c>
      <c r="C508" s="172">
        <v>140</v>
      </c>
    </row>
    <row r="509" spans="1:3" s="160" customFormat="1" ht="19.5" customHeight="1">
      <c r="A509" s="167" t="s">
        <v>476</v>
      </c>
      <c r="B509" s="168">
        <v>522.6948</v>
      </c>
      <c r="C509" s="172">
        <v>525</v>
      </c>
    </row>
    <row r="510" spans="1:3" s="160" customFormat="1" ht="19.5" customHeight="1">
      <c r="A510" s="167" t="s">
        <v>477</v>
      </c>
      <c r="B510" s="168">
        <v>371</v>
      </c>
      <c r="C510" s="172">
        <v>375</v>
      </c>
    </row>
    <row r="511" spans="1:3" s="160" customFormat="1" ht="19.5" customHeight="1">
      <c r="A511" s="167" t="s">
        <v>478</v>
      </c>
      <c r="B511" s="168">
        <v>151.6948</v>
      </c>
      <c r="C511" s="172">
        <v>150</v>
      </c>
    </row>
    <row r="512" spans="1:3" s="160" customFormat="1" ht="19.5" customHeight="1">
      <c r="A512" s="167" t="s">
        <v>479</v>
      </c>
      <c r="B512" s="168">
        <v>113.2</v>
      </c>
      <c r="C512" s="172">
        <v>115</v>
      </c>
    </row>
    <row r="513" spans="1:3" s="160" customFormat="1" ht="19.5" customHeight="1">
      <c r="A513" s="167" t="s">
        <v>480</v>
      </c>
      <c r="B513" s="168">
        <v>113.2</v>
      </c>
      <c r="C513" s="172">
        <v>115</v>
      </c>
    </row>
    <row r="514" spans="1:3" s="160" customFormat="1" ht="19.5" customHeight="1">
      <c r="A514" s="167" t="s">
        <v>481</v>
      </c>
      <c r="B514" s="168">
        <v>113.2</v>
      </c>
      <c r="C514" s="172">
        <v>115</v>
      </c>
    </row>
    <row r="515" spans="1:3" s="160" customFormat="1" ht="19.5" customHeight="1">
      <c r="A515" s="167" t="s">
        <v>482</v>
      </c>
      <c r="B515" s="168">
        <v>5971.8981</v>
      </c>
      <c r="C515" s="172">
        <v>6000</v>
      </c>
    </row>
    <row r="516" spans="1:3" s="160" customFormat="1" ht="19.5" customHeight="1">
      <c r="A516" s="167" t="s">
        <v>483</v>
      </c>
      <c r="B516" s="168">
        <v>5971.8981</v>
      </c>
      <c r="C516" s="172">
        <v>6000</v>
      </c>
    </row>
    <row r="517" spans="1:3" s="160" customFormat="1" ht="19.5" customHeight="1">
      <c r="A517" s="167" t="s">
        <v>484</v>
      </c>
      <c r="B517" s="168">
        <v>5971.8981</v>
      </c>
      <c r="C517" s="172">
        <v>6000</v>
      </c>
    </row>
    <row r="518" spans="1:3" s="160" customFormat="1" ht="19.5" customHeight="1">
      <c r="A518" s="146" t="s">
        <v>485</v>
      </c>
      <c r="B518" s="168">
        <v>662352.53727</v>
      </c>
      <c r="C518" s="169">
        <f>C515+C512+C501+C495+C483+C478+C469+C451+C432+C365+C346+C323+C279+C219+C191+C172+C146+C120+C113+C5</f>
        <v>663532</v>
      </c>
    </row>
  </sheetData>
  <sheetProtection/>
  <mergeCells count="1">
    <mergeCell ref="A2:C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C518"/>
  <sheetViews>
    <sheetView workbookViewId="0" topLeftCell="A1">
      <selection activeCell="G12" sqref="G12"/>
    </sheetView>
  </sheetViews>
  <sheetFormatPr defaultColWidth="9.00390625" defaultRowHeight="14.25"/>
  <cols>
    <col min="1" max="1" width="43.50390625" style="113" customWidth="1"/>
    <col min="2" max="2" width="15.875" style="114" customWidth="1"/>
    <col min="3" max="3" width="19.00390625" style="117" customWidth="1"/>
    <col min="4" max="16384" width="9.00390625" style="114" customWidth="1"/>
  </cols>
  <sheetData>
    <row r="1" ht="14.25">
      <c r="A1" s="113" t="s">
        <v>486</v>
      </c>
    </row>
    <row r="2" spans="1:3" s="112" customFormat="1" ht="25.5" customHeight="1">
      <c r="A2" s="163" t="s">
        <v>487</v>
      </c>
      <c r="B2" s="163"/>
      <c r="C2" s="163"/>
    </row>
    <row r="3" spans="1:3" ht="15.75" customHeight="1">
      <c r="A3" s="116"/>
      <c r="B3" s="116"/>
      <c r="C3" s="164" t="s">
        <v>2</v>
      </c>
    </row>
    <row r="4" spans="1:3" ht="34.5" customHeight="1">
      <c r="A4" s="13" t="s">
        <v>49</v>
      </c>
      <c r="B4" s="165" t="s">
        <v>50</v>
      </c>
      <c r="C4" s="166" t="s">
        <v>51</v>
      </c>
    </row>
    <row r="5" spans="1:3" s="160" customFormat="1" ht="19.5" customHeight="1">
      <c r="A5" s="167" t="s">
        <v>52</v>
      </c>
      <c r="B5" s="168">
        <v>41365.573233999996</v>
      </c>
      <c r="C5" s="169">
        <v>41436</v>
      </c>
    </row>
    <row r="6" spans="1:3" s="160" customFormat="1" ht="19.5" customHeight="1">
      <c r="A6" s="170" t="s">
        <v>53</v>
      </c>
      <c r="B6" s="168">
        <v>1175.677768</v>
      </c>
      <c r="C6" s="169">
        <v>1191</v>
      </c>
    </row>
    <row r="7" spans="1:3" s="160" customFormat="1" ht="19.5" customHeight="1">
      <c r="A7" s="170" t="s">
        <v>54</v>
      </c>
      <c r="B7" s="168">
        <v>706.005768</v>
      </c>
      <c r="C7" s="171">
        <v>711</v>
      </c>
    </row>
    <row r="8" spans="1:3" s="160" customFormat="1" ht="19.5" customHeight="1">
      <c r="A8" s="170" t="s">
        <v>55</v>
      </c>
      <c r="B8" s="168">
        <v>108.572</v>
      </c>
      <c r="C8" s="171">
        <v>121</v>
      </c>
    </row>
    <row r="9" spans="1:3" s="160" customFormat="1" ht="19.5" customHeight="1">
      <c r="A9" s="170" t="s">
        <v>56</v>
      </c>
      <c r="B9" s="168">
        <v>16.8</v>
      </c>
      <c r="C9" s="171">
        <v>19</v>
      </c>
    </row>
    <row r="10" spans="1:3" s="160" customFormat="1" ht="25.5" customHeight="1">
      <c r="A10" s="167" t="s">
        <v>57</v>
      </c>
      <c r="B10" s="168">
        <v>344.3</v>
      </c>
      <c r="C10" s="171">
        <v>340</v>
      </c>
    </row>
    <row r="11" spans="1:3" s="160" customFormat="1" ht="19.5" customHeight="1">
      <c r="A11" s="170" t="s">
        <v>58</v>
      </c>
      <c r="B11" s="168">
        <v>850.16205</v>
      </c>
      <c r="C11" s="169">
        <v>853</v>
      </c>
    </row>
    <row r="12" spans="1:3" s="160" customFormat="1" ht="19.5" customHeight="1">
      <c r="A12" s="170" t="s">
        <v>54</v>
      </c>
      <c r="B12" s="168">
        <v>478.137996</v>
      </c>
      <c r="C12" s="171">
        <v>480</v>
      </c>
    </row>
    <row r="13" spans="1:3" s="160" customFormat="1" ht="19.5" customHeight="1">
      <c r="A13" s="170" t="s">
        <v>59</v>
      </c>
      <c r="B13" s="168">
        <v>84.55405400000001</v>
      </c>
      <c r="C13" s="171">
        <v>86</v>
      </c>
    </row>
    <row r="14" spans="1:3" s="160" customFormat="1" ht="19.5" customHeight="1">
      <c r="A14" s="170" t="s">
        <v>60</v>
      </c>
      <c r="B14" s="168">
        <v>95.47</v>
      </c>
      <c r="C14" s="171">
        <v>97</v>
      </c>
    </row>
    <row r="15" spans="1:3" s="160" customFormat="1" ht="19.5" customHeight="1">
      <c r="A15" s="170" t="s">
        <v>61</v>
      </c>
      <c r="B15" s="168">
        <v>192</v>
      </c>
      <c r="C15" s="171">
        <v>190</v>
      </c>
    </row>
    <row r="16" spans="1:3" s="160" customFormat="1" ht="36" customHeight="1">
      <c r="A16" s="170" t="s">
        <v>62</v>
      </c>
      <c r="B16" s="168">
        <v>16154.022228</v>
      </c>
      <c r="C16" s="169">
        <v>16127</v>
      </c>
    </row>
    <row r="17" spans="1:3" s="160" customFormat="1" ht="19.5" customHeight="1">
      <c r="A17" s="170" t="s">
        <v>54</v>
      </c>
      <c r="B17" s="168">
        <v>11922.675298</v>
      </c>
      <c r="C17" s="171">
        <v>11930</v>
      </c>
    </row>
    <row r="18" spans="1:3" s="160" customFormat="1" ht="19.5" customHeight="1">
      <c r="A18" s="170" t="s">
        <v>59</v>
      </c>
      <c r="B18" s="168">
        <v>103.834414</v>
      </c>
      <c r="C18" s="171">
        <v>108</v>
      </c>
    </row>
    <row r="19" spans="1:3" s="160" customFormat="1" ht="19.5" customHeight="1">
      <c r="A19" s="170" t="s">
        <v>63</v>
      </c>
      <c r="B19" s="168">
        <v>0.732816</v>
      </c>
      <c r="C19" s="171">
        <v>1</v>
      </c>
    </row>
    <row r="20" spans="1:3" s="160" customFormat="1" ht="19.5" customHeight="1">
      <c r="A20" s="170" t="s">
        <v>64</v>
      </c>
      <c r="B20" s="168">
        <v>490</v>
      </c>
      <c r="C20" s="172">
        <v>488</v>
      </c>
    </row>
    <row r="21" spans="1:3" s="160" customFormat="1" ht="19.5" customHeight="1">
      <c r="A21" s="170" t="s">
        <v>65</v>
      </c>
      <c r="B21" s="168">
        <v>3636.7797</v>
      </c>
      <c r="C21" s="172">
        <v>3600</v>
      </c>
    </row>
    <row r="22" spans="1:3" s="160" customFormat="1" ht="19.5" customHeight="1">
      <c r="A22" s="170" t="s">
        <v>66</v>
      </c>
      <c r="B22" s="168">
        <v>2876.674398</v>
      </c>
      <c r="C22" s="171">
        <v>2869</v>
      </c>
    </row>
    <row r="23" spans="1:3" s="160" customFormat="1" ht="19.5" customHeight="1">
      <c r="A23" s="170" t="s">
        <v>54</v>
      </c>
      <c r="B23" s="168">
        <v>306.991938</v>
      </c>
      <c r="C23" s="171">
        <v>310</v>
      </c>
    </row>
    <row r="24" spans="1:3" s="160" customFormat="1" ht="19.5" customHeight="1">
      <c r="A24" s="170" t="s">
        <v>59</v>
      </c>
      <c r="B24" s="168">
        <v>55</v>
      </c>
      <c r="C24" s="171">
        <v>54</v>
      </c>
    </row>
    <row r="25" spans="1:3" s="160" customFormat="1" ht="19.5" customHeight="1">
      <c r="A25" s="170" t="s">
        <v>67</v>
      </c>
      <c r="B25" s="168">
        <v>5</v>
      </c>
      <c r="C25" s="172">
        <v>5</v>
      </c>
    </row>
    <row r="26" spans="1:3" s="160" customFormat="1" ht="19.5" customHeight="1">
      <c r="A26" s="170" t="s">
        <v>68</v>
      </c>
      <c r="B26" s="168">
        <v>499.56246</v>
      </c>
      <c r="C26" s="171">
        <v>500</v>
      </c>
    </row>
    <row r="27" spans="1:3" s="160" customFormat="1" ht="19.5" customHeight="1">
      <c r="A27" s="167" t="s">
        <v>69</v>
      </c>
      <c r="B27" s="168">
        <v>2010.12</v>
      </c>
      <c r="C27" s="171">
        <v>2000</v>
      </c>
    </row>
    <row r="28" spans="1:3" s="160" customFormat="1" ht="19.5" customHeight="1">
      <c r="A28" s="170" t="s">
        <v>70</v>
      </c>
      <c r="B28" s="168">
        <v>567.995892</v>
      </c>
      <c r="C28" s="171">
        <v>577</v>
      </c>
    </row>
    <row r="29" spans="1:3" s="160" customFormat="1" ht="19.5" customHeight="1">
      <c r="A29" s="170" t="s">
        <v>54</v>
      </c>
      <c r="B29" s="168">
        <v>303.75524</v>
      </c>
      <c r="C29" s="172">
        <v>308</v>
      </c>
    </row>
    <row r="30" spans="1:3" s="160" customFormat="1" ht="19.5" customHeight="1">
      <c r="A30" s="170" t="s">
        <v>59</v>
      </c>
      <c r="B30" s="168">
        <v>54.700652000000005</v>
      </c>
      <c r="C30" s="171">
        <v>59</v>
      </c>
    </row>
    <row r="31" spans="1:3" s="160" customFormat="1" ht="19.5" customHeight="1">
      <c r="A31" s="167" t="s">
        <v>71</v>
      </c>
      <c r="B31" s="168">
        <v>100</v>
      </c>
      <c r="C31" s="171">
        <v>100</v>
      </c>
    </row>
    <row r="32" spans="1:3" s="160" customFormat="1" ht="19.5" customHeight="1">
      <c r="A32" s="167" t="s">
        <v>72</v>
      </c>
      <c r="B32" s="168">
        <v>9.54</v>
      </c>
      <c r="C32" s="171">
        <v>10</v>
      </c>
    </row>
    <row r="33" spans="1:3" s="160" customFormat="1" ht="19.5" customHeight="1">
      <c r="A33" s="170" t="s">
        <v>73</v>
      </c>
      <c r="B33" s="168">
        <v>100</v>
      </c>
      <c r="C33" s="171">
        <v>100</v>
      </c>
    </row>
    <row r="34" spans="1:3" s="160" customFormat="1" ht="19.5" customHeight="1">
      <c r="A34" s="170" t="s">
        <v>74</v>
      </c>
      <c r="B34" s="168">
        <v>1753.4078579999998</v>
      </c>
      <c r="C34" s="172">
        <v>1750</v>
      </c>
    </row>
    <row r="35" spans="1:3" s="160" customFormat="1" ht="19.5" customHeight="1">
      <c r="A35" s="170" t="s">
        <v>54</v>
      </c>
      <c r="B35" s="168">
        <v>923.537858</v>
      </c>
      <c r="C35" s="172">
        <v>925</v>
      </c>
    </row>
    <row r="36" spans="1:3" s="160" customFormat="1" ht="19.5" customHeight="1">
      <c r="A36" s="170" t="s">
        <v>59</v>
      </c>
      <c r="B36" s="168">
        <v>452.5</v>
      </c>
      <c r="C36" s="172">
        <v>455</v>
      </c>
    </row>
    <row r="37" spans="1:3" s="160" customFormat="1" ht="19.5" customHeight="1">
      <c r="A37" s="170" t="s">
        <v>75</v>
      </c>
      <c r="B37" s="168">
        <v>377.37</v>
      </c>
      <c r="C37" s="171">
        <v>370</v>
      </c>
    </row>
    <row r="38" spans="1:3" s="160" customFormat="1" ht="19.5" customHeight="1">
      <c r="A38" s="170" t="s">
        <v>76</v>
      </c>
      <c r="B38" s="168">
        <v>5332.5296</v>
      </c>
      <c r="C38" s="171">
        <v>5400</v>
      </c>
    </row>
    <row r="39" spans="1:3" s="160" customFormat="1" ht="19.5" customHeight="1">
      <c r="A39" s="170" t="s">
        <v>77</v>
      </c>
      <c r="B39" s="168">
        <v>5332.5296</v>
      </c>
      <c r="C39" s="172">
        <v>5400</v>
      </c>
    </row>
    <row r="40" spans="1:3" s="160" customFormat="1" ht="19.5" customHeight="1">
      <c r="A40" s="170" t="s">
        <v>78</v>
      </c>
      <c r="B40" s="168">
        <v>526.71848</v>
      </c>
      <c r="C40" s="171">
        <v>530</v>
      </c>
    </row>
    <row r="41" spans="1:3" s="160" customFormat="1" ht="19.5" customHeight="1">
      <c r="A41" s="170" t="s">
        <v>54</v>
      </c>
      <c r="B41" s="168">
        <v>417.71848</v>
      </c>
      <c r="C41" s="171">
        <v>420</v>
      </c>
    </row>
    <row r="42" spans="1:3" s="160" customFormat="1" ht="19.5" customHeight="1">
      <c r="A42" s="170" t="s">
        <v>59</v>
      </c>
      <c r="B42" s="168">
        <v>9</v>
      </c>
      <c r="C42" s="171">
        <v>10</v>
      </c>
    </row>
    <row r="43" spans="1:3" s="160" customFormat="1" ht="19.5" customHeight="1">
      <c r="A43" s="170" t="s">
        <v>79</v>
      </c>
      <c r="B43" s="168">
        <v>100</v>
      </c>
      <c r="C43" s="171">
        <v>100</v>
      </c>
    </row>
    <row r="44" spans="1:3" s="160" customFormat="1" ht="19.5" customHeight="1">
      <c r="A44" s="170" t="s">
        <v>80</v>
      </c>
      <c r="B44" s="168">
        <v>539.606588</v>
      </c>
      <c r="C44" s="171">
        <v>540</v>
      </c>
    </row>
    <row r="45" spans="1:3" s="160" customFormat="1" ht="19.5" customHeight="1">
      <c r="A45" s="167" t="s">
        <v>54</v>
      </c>
      <c r="B45" s="168">
        <v>402.206588</v>
      </c>
      <c r="C45" s="172">
        <v>400</v>
      </c>
    </row>
    <row r="46" spans="1:3" s="160" customFormat="1" ht="19.5" customHeight="1">
      <c r="A46" s="170" t="s">
        <v>59</v>
      </c>
      <c r="B46" s="168">
        <v>50</v>
      </c>
      <c r="C46" s="171">
        <v>50</v>
      </c>
    </row>
    <row r="47" spans="1:3" s="160" customFormat="1" ht="19.5" customHeight="1">
      <c r="A47" s="170" t="s">
        <v>81</v>
      </c>
      <c r="B47" s="168">
        <v>10</v>
      </c>
      <c r="C47" s="171">
        <v>10</v>
      </c>
    </row>
    <row r="48" spans="1:3" s="160" customFormat="1" ht="19.5" customHeight="1">
      <c r="A48" s="170" t="s">
        <v>82</v>
      </c>
      <c r="B48" s="168">
        <v>43.4</v>
      </c>
      <c r="C48" s="171">
        <v>45</v>
      </c>
    </row>
    <row r="49" spans="1:3" s="160" customFormat="1" ht="19.5" customHeight="1">
      <c r="A49" s="167" t="s">
        <v>83</v>
      </c>
      <c r="B49" s="168">
        <v>34</v>
      </c>
      <c r="C49" s="172">
        <v>35</v>
      </c>
    </row>
    <row r="50" spans="1:3" s="160" customFormat="1" ht="19.5" customHeight="1">
      <c r="A50" s="170" t="s">
        <v>84</v>
      </c>
      <c r="B50" s="168">
        <v>2387.170616</v>
      </c>
      <c r="C50" s="171">
        <v>2395</v>
      </c>
    </row>
    <row r="51" spans="1:3" s="160" customFormat="1" ht="19.5" customHeight="1">
      <c r="A51" s="170" t="s">
        <v>54</v>
      </c>
      <c r="B51" s="168">
        <v>1908.670616</v>
      </c>
      <c r="C51" s="171">
        <v>1910</v>
      </c>
    </row>
    <row r="52" spans="1:3" s="160" customFormat="1" ht="19.5" customHeight="1">
      <c r="A52" s="170" t="s">
        <v>59</v>
      </c>
      <c r="B52" s="168">
        <v>242</v>
      </c>
      <c r="C52" s="171">
        <v>245</v>
      </c>
    </row>
    <row r="53" spans="1:3" s="160" customFormat="1" ht="19.5" customHeight="1">
      <c r="A53" s="170" t="s">
        <v>85</v>
      </c>
      <c r="B53" s="168">
        <v>236.5</v>
      </c>
      <c r="C53" s="171">
        <v>240</v>
      </c>
    </row>
    <row r="54" spans="1:3" s="160" customFormat="1" ht="19.5" customHeight="1">
      <c r="A54" s="170" t="s">
        <v>86</v>
      </c>
      <c r="B54" s="168">
        <v>707.080704</v>
      </c>
      <c r="C54" s="172">
        <v>705</v>
      </c>
    </row>
    <row r="55" spans="1:3" s="160" customFormat="1" ht="19.5" customHeight="1">
      <c r="A55" s="170" t="s">
        <v>54</v>
      </c>
      <c r="B55" s="168">
        <v>370.280704</v>
      </c>
      <c r="C55" s="172">
        <v>370</v>
      </c>
    </row>
    <row r="56" spans="1:3" s="160" customFormat="1" ht="19.5" customHeight="1">
      <c r="A56" s="170" t="s">
        <v>59</v>
      </c>
      <c r="B56" s="168">
        <v>15</v>
      </c>
      <c r="C56" s="172">
        <v>15</v>
      </c>
    </row>
    <row r="57" spans="1:3" s="160" customFormat="1" ht="19.5" customHeight="1">
      <c r="A57" s="170" t="s">
        <v>87</v>
      </c>
      <c r="B57" s="168">
        <v>194.4</v>
      </c>
      <c r="C57" s="171">
        <v>190</v>
      </c>
    </row>
    <row r="58" spans="1:3" s="160" customFormat="1" ht="19.5" customHeight="1">
      <c r="A58" s="170" t="s">
        <v>88</v>
      </c>
      <c r="B58" s="168">
        <v>127.4</v>
      </c>
      <c r="C58" s="171">
        <v>130</v>
      </c>
    </row>
    <row r="59" spans="1:3" s="160" customFormat="1" ht="19.5" customHeight="1">
      <c r="A59" s="170" t="s">
        <v>89</v>
      </c>
      <c r="B59" s="168">
        <v>2958.006244</v>
      </c>
      <c r="C59" s="171">
        <v>2940</v>
      </c>
    </row>
    <row r="60" spans="1:3" s="160" customFormat="1" ht="19.5" customHeight="1">
      <c r="A60" s="170" t="s">
        <v>54</v>
      </c>
      <c r="B60" s="168">
        <v>2098.653732</v>
      </c>
      <c r="C60" s="171">
        <v>2100</v>
      </c>
    </row>
    <row r="61" spans="1:3" s="160" customFormat="1" ht="19.5" customHeight="1">
      <c r="A61" s="170" t="s">
        <v>90</v>
      </c>
      <c r="B61" s="168">
        <v>55</v>
      </c>
      <c r="C61" s="171">
        <v>55</v>
      </c>
    </row>
    <row r="62" spans="1:3" s="160" customFormat="1" ht="19.5" customHeight="1">
      <c r="A62" s="170" t="s">
        <v>91</v>
      </c>
      <c r="B62" s="168">
        <v>15</v>
      </c>
      <c r="C62" s="171">
        <v>15</v>
      </c>
    </row>
    <row r="63" spans="1:3" s="160" customFormat="1" ht="19.5" customHeight="1">
      <c r="A63" s="170" t="s">
        <v>92</v>
      </c>
      <c r="B63" s="168">
        <v>357.752512</v>
      </c>
      <c r="C63" s="172">
        <v>340</v>
      </c>
    </row>
    <row r="64" spans="1:3" s="160" customFormat="1" ht="19.5" customHeight="1">
      <c r="A64" s="170" t="s">
        <v>93</v>
      </c>
      <c r="B64" s="168">
        <v>431.6</v>
      </c>
      <c r="C64" s="172">
        <v>430</v>
      </c>
    </row>
    <row r="65" spans="1:3" s="160" customFormat="1" ht="19.5" customHeight="1">
      <c r="A65" s="170" t="s">
        <v>94</v>
      </c>
      <c r="B65" s="168">
        <v>0.7</v>
      </c>
      <c r="C65" s="172">
        <v>1</v>
      </c>
    </row>
    <row r="66" spans="1:3" s="160" customFormat="1" ht="19.5" customHeight="1">
      <c r="A66" s="170" t="s">
        <v>95</v>
      </c>
      <c r="B66" s="168">
        <v>0.7</v>
      </c>
      <c r="C66" s="171">
        <v>1</v>
      </c>
    </row>
    <row r="67" spans="1:3" s="161" customFormat="1" ht="19.5" customHeight="1">
      <c r="A67" s="170" t="s">
        <v>96</v>
      </c>
      <c r="B67" s="168">
        <v>198.311638</v>
      </c>
      <c r="C67" s="171">
        <v>205</v>
      </c>
    </row>
    <row r="68" spans="1:3" s="160" customFormat="1" ht="19.5" customHeight="1">
      <c r="A68" s="170" t="s">
        <v>54</v>
      </c>
      <c r="B68" s="168">
        <v>73.241638</v>
      </c>
      <c r="C68" s="171">
        <v>75</v>
      </c>
    </row>
    <row r="69" spans="1:3" s="160" customFormat="1" ht="19.5" customHeight="1">
      <c r="A69" s="167" t="s">
        <v>97</v>
      </c>
      <c r="B69" s="168">
        <v>112</v>
      </c>
      <c r="C69" s="171">
        <v>115</v>
      </c>
    </row>
    <row r="70" spans="1:3" s="160" customFormat="1" ht="19.5" customHeight="1">
      <c r="A70" s="170" t="s">
        <v>98</v>
      </c>
      <c r="B70" s="168">
        <v>13.07</v>
      </c>
      <c r="C70" s="172">
        <v>15</v>
      </c>
    </row>
    <row r="71" spans="1:3" s="160" customFormat="1" ht="20.25" customHeight="1">
      <c r="A71" s="170" t="s">
        <v>99</v>
      </c>
      <c r="B71" s="168">
        <v>39.16</v>
      </c>
      <c r="C71" s="171">
        <v>40</v>
      </c>
    </row>
    <row r="72" spans="1:3" s="160" customFormat="1" ht="19.5" customHeight="1">
      <c r="A72" s="170" t="s">
        <v>54</v>
      </c>
      <c r="B72" s="168">
        <v>3</v>
      </c>
      <c r="C72" s="171">
        <v>5</v>
      </c>
    </row>
    <row r="73" spans="1:3" s="160" customFormat="1" ht="19.5" customHeight="1">
      <c r="A73" s="170" t="s">
        <v>59</v>
      </c>
      <c r="B73" s="168">
        <v>10.16</v>
      </c>
      <c r="C73" s="171">
        <v>10</v>
      </c>
    </row>
    <row r="74" spans="1:3" s="160" customFormat="1" ht="19.5" customHeight="1">
      <c r="A74" s="170" t="s">
        <v>100</v>
      </c>
      <c r="B74" s="168">
        <v>8</v>
      </c>
      <c r="C74" s="172">
        <v>10</v>
      </c>
    </row>
    <row r="75" spans="1:3" s="160" customFormat="1" ht="19.5" customHeight="1">
      <c r="A75" s="170" t="s">
        <v>101</v>
      </c>
      <c r="B75" s="168">
        <v>18</v>
      </c>
      <c r="C75" s="171">
        <v>15</v>
      </c>
    </row>
    <row r="76" spans="1:3" s="160" customFormat="1" ht="19.5" customHeight="1">
      <c r="A76" s="170" t="s">
        <v>102</v>
      </c>
      <c r="B76" s="168">
        <v>96.154662</v>
      </c>
      <c r="C76" s="171">
        <v>100</v>
      </c>
    </row>
    <row r="77" spans="1:3" s="160" customFormat="1" ht="19.5" customHeight="1">
      <c r="A77" s="167" t="s">
        <v>54</v>
      </c>
      <c r="B77" s="168">
        <v>7.5713</v>
      </c>
      <c r="C77" s="171">
        <v>10</v>
      </c>
    </row>
    <row r="78" spans="1:3" s="160" customFormat="1" ht="19.5" customHeight="1">
      <c r="A78" s="170" t="s">
        <v>59</v>
      </c>
      <c r="B78" s="168">
        <v>41.38394</v>
      </c>
      <c r="C78" s="171">
        <v>40</v>
      </c>
    </row>
    <row r="79" spans="1:3" s="160" customFormat="1" ht="19.5" customHeight="1">
      <c r="A79" s="170" t="s">
        <v>103</v>
      </c>
      <c r="B79" s="168">
        <v>20.590007999999997</v>
      </c>
      <c r="C79" s="172">
        <v>20</v>
      </c>
    </row>
    <row r="80" spans="1:3" s="160" customFormat="1" ht="19.5" customHeight="1">
      <c r="A80" s="170" t="s">
        <v>104</v>
      </c>
      <c r="B80" s="168">
        <v>18.899414</v>
      </c>
      <c r="C80" s="171">
        <v>20</v>
      </c>
    </row>
    <row r="81" spans="1:3" s="160" customFormat="1" ht="19.5" customHeight="1">
      <c r="A81" s="170" t="s">
        <v>105</v>
      </c>
      <c r="B81" s="168">
        <v>7.71</v>
      </c>
      <c r="C81" s="171">
        <v>10</v>
      </c>
    </row>
    <row r="82" spans="1:3" s="160" customFormat="1" ht="19.5" customHeight="1">
      <c r="A82" s="170" t="s">
        <v>106</v>
      </c>
      <c r="B82" s="168">
        <v>143.72472199999999</v>
      </c>
      <c r="C82" s="171">
        <v>140</v>
      </c>
    </row>
    <row r="83" spans="1:3" s="160" customFormat="1" ht="19.5" customHeight="1">
      <c r="A83" s="170" t="s">
        <v>54</v>
      </c>
      <c r="B83" s="168">
        <v>76.90186800000001</v>
      </c>
      <c r="C83" s="172">
        <v>75</v>
      </c>
    </row>
    <row r="84" spans="1:3" s="160" customFormat="1" ht="19.5" customHeight="1">
      <c r="A84" s="170" t="s">
        <v>59</v>
      </c>
      <c r="B84" s="168">
        <v>61.82285400000001</v>
      </c>
      <c r="C84" s="171">
        <v>60</v>
      </c>
    </row>
    <row r="85" spans="1:3" s="160" customFormat="1" ht="19.5" customHeight="1">
      <c r="A85" s="170" t="s">
        <v>107</v>
      </c>
      <c r="B85" s="168">
        <v>5</v>
      </c>
      <c r="C85" s="171">
        <v>5</v>
      </c>
    </row>
    <row r="86" spans="1:3" s="160" customFormat="1" ht="19.5" customHeight="1">
      <c r="A86" s="170" t="s">
        <v>108</v>
      </c>
      <c r="B86" s="168">
        <v>137.11673000000002</v>
      </c>
      <c r="C86" s="171">
        <v>140</v>
      </c>
    </row>
    <row r="87" spans="1:3" s="160" customFormat="1" ht="19.5" customHeight="1">
      <c r="A87" s="170" t="s">
        <v>54</v>
      </c>
      <c r="B87" s="168">
        <v>84.23644</v>
      </c>
      <c r="C87" s="172">
        <v>85</v>
      </c>
    </row>
    <row r="88" spans="1:3" s="160" customFormat="1" ht="19.5" customHeight="1">
      <c r="A88" s="170" t="s">
        <v>59</v>
      </c>
      <c r="B88" s="168">
        <v>24.38029</v>
      </c>
      <c r="C88" s="171">
        <v>25</v>
      </c>
    </row>
    <row r="89" spans="1:3" s="160" customFormat="1" ht="19.5" customHeight="1">
      <c r="A89" s="170" t="s">
        <v>109</v>
      </c>
      <c r="B89" s="168">
        <v>28.5</v>
      </c>
      <c r="C89" s="171">
        <v>30</v>
      </c>
    </row>
    <row r="90" spans="1:3" s="160" customFormat="1" ht="19.5" customHeight="1">
      <c r="A90" s="170" t="s">
        <v>110</v>
      </c>
      <c r="B90" s="173">
        <v>307.127908</v>
      </c>
      <c r="C90" s="171">
        <v>305</v>
      </c>
    </row>
    <row r="91" spans="1:3" s="160" customFormat="1" ht="19.5" customHeight="1">
      <c r="A91" s="170" t="s">
        <v>54</v>
      </c>
      <c r="B91" s="173">
        <v>171.348408</v>
      </c>
      <c r="C91" s="174">
        <v>170</v>
      </c>
    </row>
    <row r="92" spans="1:3" s="160" customFormat="1" ht="19.5" customHeight="1">
      <c r="A92" s="170" t="s">
        <v>59</v>
      </c>
      <c r="B92" s="173">
        <v>115</v>
      </c>
      <c r="C92" s="171">
        <v>115</v>
      </c>
    </row>
    <row r="93" spans="1:3" s="160" customFormat="1" ht="19.5" customHeight="1">
      <c r="A93" s="170" t="s">
        <v>111</v>
      </c>
      <c r="B93" s="173">
        <v>20.7795</v>
      </c>
      <c r="C93" s="171">
        <v>20</v>
      </c>
    </row>
    <row r="94" spans="1:3" s="160" customFormat="1" ht="19.5" customHeight="1">
      <c r="A94" s="170" t="s">
        <v>112</v>
      </c>
      <c r="B94" s="173">
        <v>2898.9214460000003</v>
      </c>
      <c r="C94" s="171">
        <v>2905</v>
      </c>
    </row>
    <row r="95" spans="1:3" s="160" customFormat="1" ht="19.5" customHeight="1">
      <c r="A95" s="170" t="s">
        <v>54</v>
      </c>
      <c r="B95" s="173">
        <v>1685.3148219999998</v>
      </c>
      <c r="C95" s="175">
        <v>1690</v>
      </c>
    </row>
    <row r="96" spans="1:3" s="160" customFormat="1" ht="19.5" customHeight="1">
      <c r="A96" s="170" t="s">
        <v>59</v>
      </c>
      <c r="B96" s="173">
        <v>85.566624</v>
      </c>
      <c r="C96" s="171">
        <v>85</v>
      </c>
    </row>
    <row r="97" spans="1:3" s="160" customFormat="1" ht="19.5" customHeight="1">
      <c r="A97" s="170" t="s">
        <v>113</v>
      </c>
      <c r="B97" s="173">
        <v>1128.04</v>
      </c>
      <c r="C97" s="171">
        <v>1130</v>
      </c>
    </row>
    <row r="98" spans="1:3" s="160" customFormat="1" ht="19.5" customHeight="1">
      <c r="A98" s="170" t="s">
        <v>114</v>
      </c>
      <c r="B98" s="173">
        <v>814.025762</v>
      </c>
      <c r="C98" s="171">
        <v>820</v>
      </c>
    </row>
    <row r="99" spans="1:3" s="160" customFormat="1" ht="19.5" customHeight="1">
      <c r="A99" s="170" t="s">
        <v>54</v>
      </c>
      <c r="B99" s="173">
        <v>452.393446</v>
      </c>
      <c r="C99" s="174">
        <v>455</v>
      </c>
    </row>
    <row r="100" spans="1:3" s="160" customFormat="1" ht="19.5" customHeight="1">
      <c r="A100" s="167" t="s">
        <v>59</v>
      </c>
      <c r="B100" s="168">
        <v>55.10031600000001</v>
      </c>
      <c r="C100" s="171">
        <v>55</v>
      </c>
    </row>
    <row r="101" spans="1:3" s="160" customFormat="1" ht="19.5" customHeight="1">
      <c r="A101" s="170" t="s">
        <v>115</v>
      </c>
      <c r="B101" s="168">
        <v>306.532</v>
      </c>
      <c r="C101" s="171">
        <v>310</v>
      </c>
    </row>
    <row r="102" spans="1:3" s="160" customFormat="1" ht="19.5" customHeight="1">
      <c r="A102" s="170" t="s">
        <v>116</v>
      </c>
      <c r="B102" s="168">
        <v>633.998352</v>
      </c>
      <c r="C102" s="171">
        <v>635</v>
      </c>
    </row>
    <row r="103" spans="1:3" s="160" customFormat="1" ht="19.5" customHeight="1">
      <c r="A103" s="170" t="s">
        <v>54</v>
      </c>
      <c r="B103" s="168">
        <v>221.06</v>
      </c>
      <c r="C103" s="172">
        <v>225</v>
      </c>
    </row>
    <row r="104" spans="1:3" s="160" customFormat="1" ht="19.5" customHeight="1">
      <c r="A104" s="170" t="s">
        <v>59</v>
      </c>
      <c r="B104" s="168">
        <v>248.638352</v>
      </c>
      <c r="C104" s="171">
        <v>250</v>
      </c>
    </row>
    <row r="105" spans="1:3" s="160" customFormat="1" ht="19.5" customHeight="1">
      <c r="A105" s="170" t="s">
        <v>117</v>
      </c>
      <c r="B105" s="168">
        <v>164.3</v>
      </c>
      <c r="C105" s="171">
        <v>160</v>
      </c>
    </row>
    <row r="106" spans="1:3" s="160" customFormat="1" ht="19.5" customHeight="1">
      <c r="A106" s="170" t="s">
        <v>118</v>
      </c>
      <c r="B106" s="168">
        <v>212.55598799999999</v>
      </c>
      <c r="C106" s="171">
        <v>215</v>
      </c>
    </row>
    <row r="107" spans="1:3" s="160" customFormat="1" ht="19.5" customHeight="1">
      <c r="A107" s="170" t="s">
        <v>54</v>
      </c>
      <c r="B107" s="168">
        <v>161.55598799999999</v>
      </c>
      <c r="C107" s="172">
        <v>165</v>
      </c>
    </row>
    <row r="108" spans="1:3" s="160" customFormat="1" ht="19.5" customHeight="1">
      <c r="A108" s="170" t="s">
        <v>119</v>
      </c>
      <c r="B108" s="168">
        <v>51</v>
      </c>
      <c r="C108" s="171">
        <v>50</v>
      </c>
    </row>
    <row r="109" spans="1:3" s="160" customFormat="1" ht="19.5" customHeight="1">
      <c r="A109" s="170" t="s">
        <v>120</v>
      </c>
      <c r="B109" s="168">
        <v>3</v>
      </c>
      <c r="C109" s="171">
        <v>3</v>
      </c>
    </row>
    <row r="110" spans="1:3" s="160" customFormat="1" ht="19.5" customHeight="1">
      <c r="A110" s="167" t="s">
        <v>54</v>
      </c>
      <c r="B110" s="168">
        <v>3</v>
      </c>
      <c r="C110" s="172">
        <v>3</v>
      </c>
    </row>
    <row r="111" spans="1:3" s="160" customFormat="1" ht="19.5" customHeight="1">
      <c r="A111" s="170" t="s">
        <v>121</v>
      </c>
      <c r="B111" s="168">
        <v>51.7236</v>
      </c>
      <c r="C111" s="172">
        <v>50</v>
      </c>
    </row>
    <row r="112" spans="1:3" s="160" customFormat="1" ht="19.5" customHeight="1">
      <c r="A112" s="170" t="s">
        <v>122</v>
      </c>
      <c r="B112" s="168">
        <v>51.7236</v>
      </c>
      <c r="C112" s="171">
        <v>50</v>
      </c>
    </row>
    <row r="113" spans="1:3" s="160" customFormat="1" ht="19.5" customHeight="1">
      <c r="A113" s="170" t="s">
        <v>123</v>
      </c>
      <c r="B113" s="168">
        <v>603.893916</v>
      </c>
      <c r="C113" s="171">
        <v>610</v>
      </c>
    </row>
    <row r="114" spans="1:3" s="160" customFormat="1" ht="19.5" customHeight="1">
      <c r="A114" s="170" t="s">
        <v>124</v>
      </c>
      <c r="B114" s="168">
        <v>603.893916</v>
      </c>
      <c r="C114" s="171">
        <v>610</v>
      </c>
    </row>
    <row r="115" spans="1:3" s="160" customFormat="1" ht="19.5" customHeight="1">
      <c r="A115" s="167" t="s">
        <v>125</v>
      </c>
      <c r="B115" s="168">
        <v>40</v>
      </c>
      <c r="C115" s="172">
        <v>40</v>
      </c>
    </row>
    <row r="116" spans="1:3" s="160" customFormat="1" ht="19.5" customHeight="1">
      <c r="A116" s="170" t="s">
        <v>126</v>
      </c>
      <c r="B116" s="168">
        <v>333.893916</v>
      </c>
      <c r="C116" s="172">
        <v>340</v>
      </c>
    </row>
    <row r="117" spans="1:3" s="160" customFormat="1" ht="19.5" customHeight="1">
      <c r="A117" s="170" t="s">
        <v>127</v>
      </c>
      <c r="B117" s="168">
        <v>10</v>
      </c>
      <c r="C117" s="171">
        <v>10</v>
      </c>
    </row>
    <row r="118" spans="1:3" s="160" customFormat="1" ht="19.5" customHeight="1">
      <c r="A118" s="170" t="s">
        <v>128</v>
      </c>
      <c r="B118" s="168">
        <v>25</v>
      </c>
      <c r="C118" s="171">
        <v>25</v>
      </c>
    </row>
    <row r="119" spans="1:3" s="160" customFormat="1" ht="19.5" customHeight="1">
      <c r="A119" s="170" t="s">
        <v>129</v>
      </c>
      <c r="B119" s="168">
        <v>195</v>
      </c>
      <c r="C119" s="172">
        <v>195</v>
      </c>
    </row>
    <row r="120" spans="1:3" s="160" customFormat="1" ht="19.5" customHeight="1">
      <c r="A120" s="170" t="s">
        <v>130</v>
      </c>
      <c r="B120" s="168">
        <v>21225.429892</v>
      </c>
      <c r="C120" s="171">
        <v>21243</v>
      </c>
    </row>
    <row r="121" spans="1:3" s="160" customFormat="1" ht="19.5" customHeight="1">
      <c r="A121" s="167" t="s">
        <v>131</v>
      </c>
      <c r="B121" s="168">
        <v>470.7</v>
      </c>
      <c r="C121" s="171">
        <v>475</v>
      </c>
    </row>
    <row r="122" spans="1:3" s="160" customFormat="1" ht="19.5" customHeight="1">
      <c r="A122" s="170" t="s">
        <v>132</v>
      </c>
      <c r="B122" s="168">
        <v>32</v>
      </c>
      <c r="C122" s="171">
        <v>35</v>
      </c>
    </row>
    <row r="123" spans="1:3" s="160" customFormat="1" ht="19.5" customHeight="1">
      <c r="A123" s="170" t="s">
        <v>133</v>
      </c>
      <c r="B123" s="168">
        <v>438.7</v>
      </c>
      <c r="C123" s="171">
        <v>440</v>
      </c>
    </row>
    <row r="124" spans="1:3" s="160" customFormat="1" ht="19.5" customHeight="1">
      <c r="A124" s="170" t="s">
        <v>134</v>
      </c>
      <c r="B124" s="168">
        <v>17925.999703999998</v>
      </c>
      <c r="C124" s="171">
        <v>17930</v>
      </c>
    </row>
    <row r="125" spans="1:3" s="160" customFormat="1" ht="19.5" customHeight="1">
      <c r="A125" s="170" t="s">
        <v>54</v>
      </c>
      <c r="B125" s="168">
        <v>7288.571392</v>
      </c>
      <c r="C125" s="171">
        <v>7300</v>
      </c>
    </row>
    <row r="126" spans="1:3" s="160" customFormat="1" ht="19.5" customHeight="1">
      <c r="A126" s="170" t="s">
        <v>59</v>
      </c>
      <c r="B126" s="168">
        <v>3710.2721119999997</v>
      </c>
      <c r="C126" s="171">
        <v>3710</v>
      </c>
    </row>
    <row r="127" spans="1:3" s="160" customFormat="1" ht="19.5" customHeight="1">
      <c r="A127" s="170" t="s">
        <v>135</v>
      </c>
      <c r="B127" s="168">
        <v>2836.35</v>
      </c>
      <c r="C127" s="171">
        <v>2840</v>
      </c>
    </row>
    <row r="128" spans="1:3" s="160" customFormat="1" ht="19.5" customHeight="1">
      <c r="A128" s="167" t="s">
        <v>136</v>
      </c>
      <c r="B128" s="168">
        <v>27</v>
      </c>
      <c r="C128" s="171">
        <v>30</v>
      </c>
    </row>
    <row r="129" spans="1:3" s="160" customFormat="1" ht="19.5" customHeight="1">
      <c r="A129" s="170" t="s">
        <v>137</v>
      </c>
      <c r="B129" s="168">
        <v>113.8</v>
      </c>
      <c r="C129" s="171">
        <v>115</v>
      </c>
    </row>
    <row r="130" spans="1:3" s="160" customFormat="1" ht="19.5" customHeight="1">
      <c r="A130" s="170" t="s">
        <v>138</v>
      </c>
      <c r="B130" s="168">
        <v>205.12</v>
      </c>
      <c r="C130" s="171">
        <v>205</v>
      </c>
    </row>
    <row r="131" spans="1:3" s="160" customFormat="1" ht="19.5" customHeight="1">
      <c r="A131" s="170" t="s">
        <v>139</v>
      </c>
      <c r="B131" s="168">
        <v>964.58</v>
      </c>
      <c r="C131" s="171">
        <v>965</v>
      </c>
    </row>
    <row r="132" spans="1:3" s="160" customFormat="1" ht="19.5" customHeight="1">
      <c r="A132" s="170" t="s">
        <v>140</v>
      </c>
      <c r="B132" s="168">
        <v>74.6</v>
      </c>
      <c r="C132" s="172">
        <v>75</v>
      </c>
    </row>
    <row r="133" spans="1:3" s="160" customFormat="1" ht="19.5" customHeight="1">
      <c r="A133" s="170" t="s">
        <v>141</v>
      </c>
      <c r="B133" s="168">
        <v>65.68</v>
      </c>
      <c r="C133" s="172">
        <v>70</v>
      </c>
    </row>
    <row r="134" spans="1:3" s="160" customFormat="1" ht="19.5" customHeight="1">
      <c r="A134" s="170" t="s">
        <v>142</v>
      </c>
      <c r="B134" s="168">
        <v>2640.0262</v>
      </c>
      <c r="C134" s="172">
        <v>2620</v>
      </c>
    </row>
    <row r="135" spans="1:3" s="160" customFormat="1" ht="19.5" customHeight="1">
      <c r="A135" s="170" t="s">
        <v>143</v>
      </c>
      <c r="B135" s="168">
        <v>200</v>
      </c>
      <c r="C135" s="172">
        <v>200</v>
      </c>
    </row>
    <row r="136" spans="1:3" s="160" customFormat="1" ht="19.5" customHeight="1">
      <c r="A136" s="170" t="s">
        <v>144</v>
      </c>
      <c r="B136" s="168">
        <v>200</v>
      </c>
      <c r="C136" s="172">
        <v>200</v>
      </c>
    </row>
    <row r="137" spans="1:3" s="160" customFormat="1" ht="19.5" customHeight="1">
      <c r="A137" s="167" t="s">
        <v>145</v>
      </c>
      <c r="B137" s="168">
        <v>47.5</v>
      </c>
      <c r="C137" s="172">
        <v>50</v>
      </c>
    </row>
    <row r="138" spans="1:3" s="160" customFormat="1" ht="19.5" customHeight="1">
      <c r="A138" s="170" t="s">
        <v>54</v>
      </c>
      <c r="B138" s="168">
        <v>47.5</v>
      </c>
      <c r="C138" s="172">
        <v>50</v>
      </c>
    </row>
    <row r="139" spans="1:3" s="160" customFormat="1" ht="19.5" customHeight="1">
      <c r="A139" s="170" t="s">
        <v>146</v>
      </c>
      <c r="B139" s="168">
        <v>1589.230188</v>
      </c>
      <c r="C139" s="172">
        <v>1598</v>
      </c>
    </row>
    <row r="140" spans="1:3" s="160" customFormat="1" ht="19.5" customHeight="1">
      <c r="A140" s="170" t="s">
        <v>54</v>
      </c>
      <c r="B140" s="168">
        <v>1128.230188</v>
      </c>
      <c r="C140" s="172">
        <v>1130</v>
      </c>
    </row>
    <row r="141" spans="1:3" s="160" customFormat="1" ht="19.5" customHeight="1">
      <c r="A141" s="170" t="s">
        <v>59</v>
      </c>
      <c r="B141" s="168">
        <v>386</v>
      </c>
      <c r="C141" s="172">
        <v>388</v>
      </c>
    </row>
    <row r="142" spans="1:3" s="160" customFormat="1" ht="19.5" customHeight="1">
      <c r="A142" s="170" t="s">
        <v>147</v>
      </c>
      <c r="B142" s="168">
        <v>12</v>
      </c>
      <c r="C142" s="172">
        <v>15</v>
      </c>
    </row>
    <row r="143" spans="1:3" s="160" customFormat="1" ht="19.5" customHeight="1">
      <c r="A143" s="170" t="s">
        <v>148</v>
      </c>
      <c r="B143" s="168">
        <v>63</v>
      </c>
      <c r="C143" s="172">
        <v>65</v>
      </c>
    </row>
    <row r="144" spans="1:3" s="160" customFormat="1" ht="19.5" customHeight="1">
      <c r="A144" s="170" t="s">
        <v>149</v>
      </c>
      <c r="B144" s="168">
        <v>992</v>
      </c>
      <c r="C144" s="171">
        <v>990</v>
      </c>
    </row>
    <row r="145" spans="1:3" s="160" customFormat="1" ht="19.5" customHeight="1">
      <c r="A145" s="170" t="s">
        <v>150</v>
      </c>
      <c r="B145" s="168">
        <v>992</v>
      </c>
      <c r="C145" s="171">
        <v>990</v>
      </c>
    </row>
    <row r="146" spans="1:3" s="160" customFormat="1" ht="19.5" customHeight="1">
      <c r="A146" s="170" t="s">
        <v>151</v>
      </c>
      <c r="B146" s="168">
        <v>143351.213586</v>
      </c>
      <c r="C146" s="171">
        <v>143385</v>
      </c>
    </row>
    <row r="147" spans="1:3" s="160" customFormat="1" ht="19.5" customHeight="1">
      <c r="A147" s="170" t="s">
        <v>152</v>
      </c>
      <c r="B147" s="168">
        <v>3431.9229880000003</v>
      </c>
      <c r="C147" s="171">
        <v>3435</v>
      </c>
    </row>
    <row r="148" spans="1:3" s="160" customFormat="1" ht="19.5" customHeight="1">
      <c r="A148" s="170" t="s">
        <v>54</v>
      </c>
      <c r="B148" s="168">
        <v>1254.9359880000002</v>
      </c>
      <c r="C148" s="171">
        <v>1255</v>
      </c>
    </row>
    <row r="149" spans="1:3" s="160" customFormat="1" ht="19.5" customHeight="1">
      <c r="A149" s="170" t="s">
        <v>153</v>
      </c>
      <c r="B149" s="168">
        <v>2176.987</v>
      </c>
      <c r="C149" s="171">
        <v>2180</v>
      </c>
    </row>
    <row r="150" spans="1:3" s="160" customFormat="1" ht="19.5" customHeight="1">
      <c r="A150" s="170" t="s">
        <v>154</v>
      </c>
      <c r="B150" s="168">
        <v>129510.68861</v>
      </c>
      <c r="C150" s="172">
        <v>129525</v>
      </c>
    </row>
    <row r="151" spans="1:3" s="160" customFormat="1" ht="19.5" customHeight="1">
      <c r="A151" s="167" t="s">
        <v>155</v>
      </c>
      <c r="B151" s="168">
        <v>2121.4170440000003</v>
      </c>
      <c r="C151" s="172">
        <v>2125</v>
      </c>
    </row>
    <row r="152" spans="1:3" s="160" customFormat="1" ht="19.5" customHeight="1">
      <c r="A152" s="170" t="s">
        <v>156</v>
      </c>
      <c r="B152" s="168">
        <v>48806.576355000005</v>
      </c>
      <c r="C152" s="172">
        <v>48810</v>
      </c>
    </row>
    <row r="153" spans="1:3" s="160" customFormat="1" ht="19.5" customHeight="1">
      <c r="A153" s="170" t="s">
        <v>157</v>
      </c>
      <c r="B153" s="168">
        <v>35745.709314</v>
      </c>
      <c r="C153" s="171">
        <v>35750</v>
      </c>
    </row>
    <row r="154" spans="1:3" s="160" customFormat="1" ht="19.5" customHeight="1">
      <c r="A154" s="170" t="s">
        <v>158</v>
      </c>
      <c r="B154" s="168">
        <v>14507.6887</v>
      </c>
      <c r="C154" s="171">
        <v>14510</v>
      </c>
    </row>
    <row r="155" spans="1:3" s="160" customFormat="1" ht="19.5" customHeight="1">
      <c r="A155" s="170" t="s">
        <v>159</v>
      </c>
      <c r="B155" s="168">
        <v>118</v>
      </c>
      <c r="C155" s="171">
        <v>120</v>
      </c>
    </row>
    <row r="156" spans="1:3" s="160" customFormat="1" ht="19.5" customHeight="1">
      <c r="A156" s="170" t="s">
        <v>160</v>
      </c>
      <c r="B156" s="168">
        <v>28211.297197000004</v>
      </c>
      <c r="C156" s="172">
        <v>28210</v>
      </c>
    </row>
    <row r="157" spans="1:3" s="160" customFormat="1" ht="19.5" customHeight="1">
      <c r="A157" s="170" t="s">
        <v>161</v>
      </c>
      <c r="B157" s="168">
        <v>7013.8172</v>
      </c>
      <c r="C157" s="171">
        <v>7025</v>
      </c>
    </row>
    <row r="158" spans="1:3" s="160" customFormat="1" ht="19.5" customHeight="1">
      <c r="A158" s="170" t="s">
        <v>162</v>
      </c>
      <c r="B158" s="168">
        <v>5520.3872</v>
      </c>
      <c r="C158" s="171">
        <v>5525</v>
      </c>
    </row>
    <row r="159" spans="1:3" s="160" customFormat="1" ht="19.5" customHeight="1">
      <c r="A159" s="170" t="s">
        <v>163</v>
      </c>
      <c r="B159" s="168">
        <v>1493.43</v>
      </c>
      <c r="C159" s="171">
        <v>1500</v>
      </c>
    </row>
    <row r="160" spans="1:3" s="160" customFormat="1" ht="19.5" customHeight="1">
      <c r="A160" s="170" t="s">
        <v>164</v>
      </c>
      <c r="B160" s="168">
        <v>184.69146</v>
      </c>
      <c r="C160" s="171">
        <v>185</v>
      </c>
    </row>
    <row r="161" spans="1:3" s="160" customFormat="1" ht="19.5" customHeight="1">
      <c r="A161" s="170" t="s">
        <v>165</v>
      </c>
      <c r="B161" s="168">
        <v>184.69146</v>
      </c>
      <c r="C161" s="171">
        <v>185</v>
      </c>
    </row>
    <row r="162" spans="1:3" s="160" customFormat="1" ht="19.5" customHeight="1">
      <c r="A162" s="170" t="s">
        <v>166</v>
      </c>
      <c r="B162" s="168">
        <v>644.551228</v>
      </c>
      <c r="C162" s="169">
        <v>650</v>
      </c>
    </row>
    <row r="163" spans="1:3" s="160" customFormat="1" ht="19.5" customHeight="1">
      <c r="A163" s="170" t="s">
        <v>167</v>
      </c>
      <c r="B163" s="168">
        <v>241.04346</v>
      </c>
      <c r="C163" s="171">
        <v>245</v>
      </c>
    </row>
    <row r="164" spans="1:3" s="160" customFormat="1" ht="19.5" customHeight="1">
      <c r="A164" s="170" t="s">
        <v>168</v>
      </c>
      <c r="B164" s="168">
        <v>403.507768</v>
      </c>
      <c r="C164" s="171">
        <v>405</v>
      </c>
    </row>
    <row r="165" spans="1:3" s="160" customFormat="1" ht="19.5" customHeight="1">
      <c r="A165" s="170" t="s">
        <v>169</v>
      </c>
      <c r="B165" s="168">
        <v>1697.5421</v>
      </c>
      <c r="C165" s="172">
        <v>1705</v>
      </c>
    </row>
    <row r="166" spans="1:3" s="160" customFormat="1" ht="19.5" customHeight="1">
      <c r="A166" s="170" t="s">
        <v>170</v>
      </c>
      <c r="B166" s="168">
        <v>170</v>
      </c>
      <c r="C166" s="172">
        <v>170</v>
      </c>
    </row>
    <row r="167" spans="1:3" s="160" customFormat="1" ht="19.5" customHeight="1">
      <c r="A167" s="170" t="s">
        <v>171</v>
      </c>
      <c r="B167" s="168">
        <v>21</v>
      </c>
      <c r="C167" s="172">
        <v>25</v>
      </c>
    </row>
    <row r="168" spans="1:3" s="160" customFormat="1" ht="19.5" customHeight="1">
      <c r="A168" s="170" t="s">
        <v>172</v>
      </c>
      <c r="B168" s="168">
        <v>7</v>
      </c>
      <c r="C168" s="171">
        <v>10</v>
      </c>
    </row>
    <row r="169" spans="1:3" s="160" customFormat="1" ht="19.5" customHeight="1">
      <c r="A169" s="170" t="s">
        <v>173</v>
      </c>
      <c r="B169" s="168">
        <v>1499.5421</v>
      </c>
      <c r="C169" s="171">
        <v>1500</v>
      </c>
    </row>
    <row r="170" spans="1:3" s="160" customFormat="1" ht="19.5" customHeight="1">
      <c r="A170" s="170" t="s">
        <v>174</v>
      </c>
      <c r="B170" s="168">
        <v>868</v>
      </c>
      <c r="C170" s="172">
        <v>860</v>
      </c>
    </row>
    <row r="171" spans="1:3" s="160" customFormat="1" ht="19.5" customHeight="1">
      <c r="A171" s="170" t="s">
        <v>175</v>
      </c>
      <c r="B171" s="168">
        <v>868</v>
      </c>
      <c r="C171" s="171">
        <v>860</v>
      </c>
    </row>
    <row r="172" spans="1:3" s="160" customFormat="1" ht="19.5" customHeight="1">
      <c r="A172" s="170" t="s">
        <v>176</v>
      </c>
      <c r="B172" s="168">
        <v>2200.50717</v>
      </c>
      <c r="C172" s="171">
        <v>2210</v>
      </c>
    </row>
    <row r="173" spans="1:3" s="160" customFormat="1" ht="19.5" customHeight="1">
      <c r="A173" s="170" t="s">
        <v>177</v>
      </c>
      <c r="B173" s="168">
        <v>8.3</v>
      </c>
      <c r="C173" s="171">
        <v>10</v>
      </c>
    </row>
    <row r="174" spans="1:3" s="160" customFormat="1" ht="19.5" customHeight="1">
      <c r="A174" s="170" t="s">
        <v>59</v>
      </c>
      <c r="B174" s="168">
        <v>8.3</v>
      </c>
      <c r="C174" s="171">
        <v>10</v>
      </c>
    </row>
    <row r="175" spans="1:3" s="160" customFormat="1" ht="19.5" customHeight="1">
      <c r="A175" s="170" t="s">
        <v>178</v>
      </c>
      <c r="B175" s="168">
        <v>15</v>
      </c>
      <c r="C175" s="172">
        <v>15</v>
      </c>
    </row>
    <row r="176" spans="1:3" s="160" customFormat="1" ht="19.5" customHeight="1">
      <c r="A176" s="167" t="s">
        <v>179</v>
      </c>
      <c r="B176" s="168">
        <v>15</v>
      </c>
      <c r="C176" s="172">
        <v>15</v>
      </c>
    </row>
    <row r="177" spans="1:3" s="160" customFormat="1" ht="19.5" customHeight="1">
      <c r="A177" s="170" t="s">
        <v>180</v>
      </c>
      <c r="B177" s="168">
        <v>556.2</v>
      </c>
      <c r="C177" s="172">
        <v>560</v>
      </c>
    </row>
    <row r="178" spans="1:3" s="160" customFormat="1" ht="19.5" customHeight="1">
      <c r="A178" s="170" t="s">
        <v>181</v>
      </c>
      <c r="B178" s="168">
        <v>11.7</v>
      </c>
      <c r="C178" s="172">
        <v>15</v>
      </c>
    </row>
    <row r="179" spans="1:3" s="160" customFormat="1" ht="19.5" customHeight="1">
      <c r="A179" s="170" t="s">
        <v>182</v>
      </c>
      <c r="B179" s="168">
        <v>340</v>
      </c>
      <c r="C179" s="172">
        <v>340</v>
      </c>
    </row>
    <row r="180" spans="1:3" s="160" customFormat="1" ht="19.5" customHeight="1">
      <c r="A180" s="170" t="s">
        <v>183</v>
      </c>
      <c r="B180" s="168">
        <v>94.5</v>
      </c>
      <c r="C180" s="171">
        <v>95</v>
      </c>
    </row>
    <row r="181" spans="1:3" s="160" customFormat="1" ht="19.5" customHeight="1">
      <c r="A181" s="170" t="s">
        <v>184</v>
      </c>
      <c r="B181" s="168">
        <v>110</v>
      </c>
      <c r="C181" s="171">
        <v>110</v>
      </c>
    </row>
    <row r="182" spans="1:3" s="160" customFormat="1" ht="19.5" customHeight="1">
      <c r="A182" s="170" t="s">
        <v>185</v>
      </c>
      <c r="B182" s="168">
        <v>3</v>
      </c>
      <c r="C182" s="172">
        <v>5</v>
      </c>
    </row>
    <row r="183" spans="1:3" s="160" customFormat="1" ht="19.5" customHeight="1">
      <c r="A183" s="170" t="s">
        <v>186</v>
      </c>
      <c r="B183" s="168">
        <v>3</v>
      </c>
      <c r="C183" s="172">
        <v>5</v>
      </c>
    </row>
    <row r="184" spans="1:3" s="160" customFormat="1" ht="19.5" customHeight="1">
      <c r="A184" s="170" t="s">
        <v>187</v>
      </c>
      <c r="B184" s="168">
        <v>291.76717</v>
      </c>
      <c r="C184" s="169">
        <v>300</v>
      </c>
    </row>
    <row r="185" spans="1:3" s="160" customFormat="1" ht="19.5" customHeight="1">
      <c r="A185" s="170" t="s">
        <v>188</v>
      </c>
      <c r="B185" s="168">
        <v>91.76717</v>
      </c>
      <c r="C185" s="171">
        <v>95</v>
      </c>
    </row>
    <row r="186" spans="1:3" s="160" customFormat="1" ht="19.5" customHeight="1">
      <c r="A186" s="170" t="s">
        <v>189</v>
      </c>
      <c r="B186" s="168">
        <v>80</v>
      </c>
      <c r="C186" s="171">
        <v>85</v>
      </c>
    </row>
    <row r="187" spans="1:3" s="160" customFormat="1" ht="19.5" customHeight="1">
      <c r="A187" s="170" t="s">
        <v>190</v>
      </c>
      <c r="B187" s="168">
        <v>40</v>
      </c>
      <c r="C187" s="171">
        <v>40</v>
      </c>
    </row>
    <row r="188" spans="1:3" s="160" customFormat="1" ht="19.5" customHeight="1">
      <c r="A188" s="170" t="s">
        <v>191</v>
      </c>
      <c r="B188" s="168">
        <v>80</v>
      </c>
      <c r="C188" s="171">
        <v>80</v>
      </c>
    </row>
    <row r="189" spans="1:3" s="160" customFormat="1" ht="19.5" customHeight="1">
      <c r="A189" s="167" t="s">
        <v>192</v>
      </c>
      <c r="B189" s="168">
        <v>1326.24</v>
      </c>
      <c r="C189" s="172">
        <v>1320</v>
      </c>
    </row>
    <row r="190" spans="1:3" s="160" customFormat="1" ht="19.5" customHeight="1">
      <c r="A190" s="170" t="s">
        <v>193</v>
      </c>
      <c r="B190" s="168">
        <v>1326.24</v>
      </c>
      <c r="C190" s="171">
        <v>1320</v>
      </c>
    </row>
    <row r="191" spans="1:3" s="160" customFormat="1" ht="19.5" customHeight="1">
      <c r="A191" s="167" t="s">
        <v>194</v>
      </c>
      <c r="B191" s="168">
        <v>21385.562503999998</v>
      </c>
      <c r="C191" s="169">
        <v>21463</v>
      </c>
    </row>
    <row r="192" spans="1:3" s="160" customFormat="1" ht="19.5" customHeight="1">
      <c r="A192" s="167" t="s">
        <v>195</v>
      </c>
      <c r="B192" s="168">
        <v>16442.09752</v>
      </c>
      <c r="C192" s="169">
        <v>16498</v>
      </c>
    </row>
    <row r="193" spans="1:3" s="160" customFormat="1" ht="19.5" customHeight="1">
      <c r="A193" s="167" t="s">
        <v>54</v>
      </c>
      <c r="B193" s="168">
        <v>1228.587446</v>
      </c>
      <c r="C193" s="171">
        <v>1300</v>
      </c>
    </row>
    <row r="194" spans="1:3" s="160" customFormat="1" ht="19.5" customHeight="1">
      <c r="A194" s="167" t="s">
        <v>59</v>
      </c>
      <c r="B194" s="168">
        <v>50</v>
      </c>
      <c r="C194" s="171">
        <v>50</v>
      </c>
    </row>
    <row r="195" spans="1:3" s="160" customFormat="1" ht="19.5" customHeight="1">
      <c r="A195" s="167" t="s">
        <v>196</v>
      </c>
      <c r="B195" s="168">
        <v>139.63290600000002</v>
      </c>
      <c r="C195" s="171">
        <v>140</v>
      </c>
    </row>
    <row r="196" spans="1:3" s="160" customFormat="1" ht="19.5" customHeight="1">
      <c r="A196" s="167" t="s">
        <v>197</v>
      </c>
      <c r="B196" s="168">
        <v>100</v>
      </c>
      <c r="C196" s="171">
        <v>100</v>
      </c>
    </row>
    <row r="197" spans="1:3" s="160" customFormat="1" ht="19.5" customHeight="1">
      <c r="A197" s="167" t="s">
        <v>198</v>
      </c>
      <c r="B197" s="168">
        <v>2</v>
      </c>
      <c r="C197" s="171">
        <v>3</v>
      </c>
    </row>
    <row r="198" spans="1:3" s="160" customFormat="1" ht="19.5" customHeight="1">
      <c r="A198" s="167" t="s">
        <v>199</v>
      </c>
      <c r="B198" s="168">
        <v>5</v>
      </c>
      <c r="C198" s="171">
        <v>5</v>
      </c>
    </row>
    <row r="199" spans="1:3" s="160" customFormat="1" ht="19.5" customHeight="1">
      <c r="A199" s="167" t="s">
        <v>200</v>
      </c>
      <c r="B199" s="168">
        <v>258.14297799999997</v>
      </c>
      <c r="C199" s="171">
        <v>260</v>
      </c>
    </row>
    <row r="200" spans="1:3" s="160" customFormat="1" ht="19.5" customHeight="1">
      <c r="A200" s="167" t="s">
        <v>201</v>
      </c>
      <c r="B200" s="168">
        <v>151</v>
      </c>
      <c r="C200" s="172">
        <v>155</v>
      </c>
    </row>
    <row r="201" spans="1:3" s="160" customFormat="1" ht="19.5" customHeight="1">
      <c r="A201" s="167" t="s">
        <v>202</v>
      </c>
      <c r="B201" s="168">
        <v>285.197556</v>
      </c>
      <c r="C201" s="171">
        <v>285</v>
      </c>
    </row>
    <row r="202" spans="1:3" s="160" customFormat="1" ht="19.5" customHeight="1">
      <c r="A202" s="167" t="s">
        <v>203</v>
      </c>
      <c r="B202" s="168">
        <v>14222.536634</v>
      </c>
      <c r="C202" s="171">
        <v>14200</v>
      </c>
    </row>
    <row r="203" spans="1:3" s="160" customFormat="1" ht="19.5" customHeight="1">
      <c r="A203" s="167" t="s">
        <v>204</v>
      </c>
      <c r="B203" s="168">
        <v>176.740326</v>
      </c>
      <c r="C203" s="171">
        <v>180</v>
      </c>
    </row>
    <row r="204" spans="1:3" s="160" customFormat="1" ht="19.5" customHeight="1">
      <c r="A204" s="167" t="s">
        <v>54</v>
      </c>
      <c r="B204" s="168">
        <v>97.708768</v>
      </c>
      <c r="C204" s="172">
        <v>100</v>
      </c>
    </row>
    <row r="205" spans="1:3" s="160" customFormat="1" ht="19.5" customHeight="1">
      <c r="A205" s="167" t="s">
        <v>59</v>
      </c>
      <c r="B205" s="168">
        <v>28.431558000000003</v>
      </c>
      <c r="C205" s="171">
        <v>30</v>
      </c>
    </row>
    <row r="206" spans="1:3" s="160" customFormat="1" ht="19.5" customHeight="1">
      <c r="A206" s="167" t="s">
        <v>205</v>
      </c>
      <c r="B206" s="168">
        <v>50.6</v>
      </c>
      <c r="C206" s="171">
        <v>50</v>
      </c>
    </row>
    <row r="207" spans="1:3" s="160" customFormat="1" ht="19.5" customHeight="1">
      <c r="A207" s="167" t="s">
        <v>206</v>
      </c>
      <c r="B207" s="168">
        <v>218.30902200000003</v>
      </c>
      <c r="C207" s="171">
        <v>220</v>
      </c>
    </row>
    <row r="208" spans="1:3" s="160" customFormat="1" ht="19.5" customHeight="1">
      <c r="A208" s="167" t="s">
        <v>54</v>
      </c>
      <c r="B208" s="168">
        <v>152.891584</v>
      </c>
      <c r="C208" s="171">
        <v>155</v>
      </c>
    </row>
    <row r="209" spans="1:3" s="160" customFormat="1" ht="19.5" customHeight="1">
      <c r="A209" s="167" t="s">
        <v>59</v>
      </c>
      <c r="B209" s="168">
        <v>24.417438</v>
      </c>
      <c r="C209" s="172">
        <v>25</v>
      </c>
    </row>
    <row r="210" spans="1:3" s="160" customFormat="1" ht="19.5" customHeight="1">
      <c r="A210" s="167" t="s">
        <v>207</v>
      </c>
      <c r="B210" s="168">
        <v>41</v>
      </c>
      <c r="C210" s="171">
        <v>40</v>
      </c>
    </row>
    <row r="211" spans="1:3" s="160" customFormat="1" ht="19.5" customHeight="1">
      <c r="A211" s="167" t="s">
        <v>208</v>
      </c>
      <c r="B211" s="168">
        <v>1647.935636</v>
      </c>
      <c r="C211" s="171">
        <v>1660</v>
      </c>
    </row>
    <row r="212" spans="1:3" s="160" customFormat="1" ht="19.5" customHeight="1">
      <c r="A212" s="167" t="s">
        <v>54</v>
      </c>
      <c r="B212" s="168">
        <v>125.12863999999999</v>
      </c>
      <c r="C212" s="171">
        <v>130</v>
      </c>
    </row>
    <row r="213" spans="1:3" s="160" customFormat="1" ht="19.5" customHeight="1">
      <c r="A213" s="167" t="s">
        <v>209</v>
      </c>
      <c r="B213" s="168">
        <v>1034.106996</v>
      </c>
      <c r="C213" s="171">
        <v>1040</v>
      </c>
    </row>
    <row r="214" spans="1:3" s="160" customFormat="1" ht="19.5" customHeight="1">
      <c r="A214" s="167" t="s">
        <v>210</v>
      </c>
      <c r="B214" s="168">
        <v>15</v>
      </c>
      <c r="C214" s="172">
        <v>20</v>
      </c>
    </row>
    <row r="215" spans="1:3" s="160" customFormat="1" ht="19.5" customHeight="1">
      <c r="A215" s="167" t="s">
        <v>211</v>
      </c>
      <c r="B215" s="168">
        <v>473.7</v>
      </c>
      <c r="C215" s="172">
        <v>470</v>
      </c>
    </row>
    <row r="216" spans="1:3" s="160" customFormat="1" ht="19.5" customHeight="1">
      <c r="A216" s="167" t="s">
        <v>212</v>
      </c>
      <c r="B216" s="168">
        <v>2900.48</v>
      </c>
      <c r="C216" s="172">
        <v>2905</v>
      </c>
    </row>
    <row r="217" spans="1:3" s="160" customFormat="1" ht="19.5" customHeight="1">
      <c r="A217" s="167" t="s">
        <v>213</v>
      </c>
      <c r="B217" s="168">
        <v>5</v>
      </c>
      <c r="C217" s="172">
        <v>5</v>
      </c>
    </row>
    <row r="218" spans="1:3" s="160" customFormat="1" ht="19.5" customHeight="1">
      <c r="A218" s="167" t="s">
        <v>214</v>
      </c>
      <c r="B218" s="168">
        <v>2895.48</v>
      </c>
      <c r="C218" s="171">
        <v>2900</v>
      </c>
    </row>
    <row r="219" spans="1:3" s="160" customFormat="1" ht="19.5" customHeight="1">
      <c r="A219" s="167" t="s">
        <v>215</v>
      </c>
      <c r="B219" s="168">
        <v>104689.511238</v>
      </c>
      <c r="C219" s="171">
        <v>104795</v>
      </c>
    </row>
    <row r="220" spans="1:3" s="160" customFormat="1" ht="19.5" customHeight="1">
      <c r="A220" s="167" t="s">
        <v>216</v>
      </c>
      <c r="B220" s="168">
        <v>4395.27434</v>
      </c>
      <c r="C220" s="171">
        <v>4400</v>
      </c>
    </row>
    <row r="221" spans="1:3" s="160" customFormat="1" ht="19.5" customHeight="1">
      <c r="A221" s="167" t="s">
        <v>54</v>
      </c>
      <c r="B221" s="168">
        <v>3582.44164</v>
      </c>
      <c r="C221" s="171">
        <v>3585</v>
      </c>
    </row>
    <row r="222" spans="1:3" s="160" customFormat="1" ht="19.5" customHeight="1">
      <c r="A222" s="167" t="s">
        <v>217</v>
      </c>
      <c r="B222" s="168">
        <v>119</v>
      </c>
      <c r="C222" s="171">
        <v>120</v>
      </c>
    </row>
    <row r="223" spans="1:3" s="160" customFormat="1" ht="19.5" customHeight="1">
      <c r="A223" s="167" t="s">
        <v>218</v>
      </c>
      <c r="B223" s="168">
        <v>194.8</v>
      </c>
      <c r="C223" s="171">
        <v>195</v>
      </c>
    </row>
    <row r="224" spans="1:3" s="160" customFormat="1" ht="19.5" customHeight="1">
      <c r="A224" s="167" t="s">
        <v>219</v>
      </c>
      <c r="B224" s="168">
        <v>499.0327</v>
      </c>
      <c r="C224" s="171">
        <v>500</v>
      </c>
    </row>
    <row r="225" spans="1:3" s="160" customFormat="1" ht="19.5" customHeight="1">
      <c r="A225" s="167" t="s">
        <v>220</v>
      </c>
      <c r="B225" s="168">
        <v>1987.9676100000001</v>
      </c>
      <c r="C225" s="171">
        <v>1990</v>
      </c>
    </row>
    <row r="226" spans="1:3" s="160" customFormat="1" ht="19.5" customHeight="1">
      <c r="A226" s="167" t="s">
        <v>54</v>
      </c>
      <c r="B226" s="168">
        <v>1273.0476099999998</v>
      </c>
      <c r="C226" s="172">
        <v>1275</v>
      </c>
    </row>
    <row r="227" spans="1:3" s="160" customFormat="1" ht="19.5" customHeight="1">
      <c r="A227" s="167" t="s">
        <v>59</v>
      </c>
      <c r="B227" s="168">
        <v>50.9</v>
      </c>
      <c r="C227" s="171">
        <v>50</v>
      </c>
    </row>
    <row r="228" spans="1:3" s="160" customFormat="1" ht="19.5" customHeight="1">
      <c r="A228" s="167" t="s">
        <v>221</v>
      </c>
      <c r="B228" s="168">
        <v>59.92</v>
      </c>
      <c r="C228" s="171">
        <v>60</v>
      </c>
    </row>
    <row r="229" spans="1:3" s="160" customFormat="1" ht="19.5" customHeight="1">
      <c r="A229" s="167" t="s">
        <v>222</v>
      </c>
      <c r="B229" s="168">
        <v>220</v>
      </c>
      <c r="C229" s="171">
        <v>220</v>
      </c>
    </row>
    <row r="230" spans="1:3" s="160" customFormat="1" ht="19.5" customHeight="1">
      <c r="A230" s="167" t="s">
        <v>223</v>
      </c>
      <c r="B230" s="168">
        <v>384.1</v>
      </c>
      <c r="C230" s="171">
        <v>385</v>
      </c>
    </row>
    <row r="231" spans="1:3" s="160" customFormat="1" ht="19.5" customHeight="1">
      <c r="A231" s="167" t="s">
        <v>224</v>
      </c>
      <c r="B231" s="168">
        <v>2350</v>
      </c>
      <c r="C231" s="171">
        <v>2354</v>
      </c>
    </row>
    <row r="232" spans="1:3" s="160" customFormat="1" ht="19.5" customHeight="1">
      <c r="A232" s="167" t="s">
        <v>225</v>
      </c>
      <c r="B232" s="168">
        <v>2254</v>
      </c>
      <c r="C232" s="172">
        <v>2255</v>
      </c>
    </row>
    <row r="233" spans="1:3" s="162" customFormat="1" ht="19.5" customHeight="1">
      <c r="A233" s="167" t="s">
        <v>226</v>
      </c>
      <c r="B233" s="168">
        <v>96</v>
      </c>
      <c r="C233" s="171">
        <v>99</v>
      </c>
    </row>
    <row r="234" spans="1:3" s="160" customFormat="1" ht="19.5" customHeight="1">
      <c r="A234" s="167" t="s">
        <v>227</v>
      </c>
      <c r="B234" s="168">
        <v>4331</v>
      </c>
      <c r="C234" s="171">
        <v>4330</v>
      </c>
    </row>
    <row r="235" spans="1:3" s="160" customFormat="1" ht="19.5" customHeight="1">
      <c r="A235" s="167" t="s">
        <v>228</v>
      </c>
      <c r="B235" s="168">
        <v>2318</v>
      </c>
      <c r="C235" s="172">
        <v>2320</v>
      </c>
    </row>
    <row r="236" spans="1:3" s="160" customFormat="1" ht="19.5" customHeight="1">
      <c r="A236" s="167" t="s">
        <v>229</v>
      </c>
      <c r="B236" s="168">
        <v>2013</v>
      </c>
      <c r="C236" s="171">
        <v>2010</v>
      </c>
    </row>
    <row r="237" spans="1:3" s="160" customFormat="1" ht="19.5" customHeight="1">
      <c r="A237" s="167" t="s">
        <v>230</v>
      </c>
      <c r="B237" s="168">
        <v>8819.994</v>
      </c>
      <c r="C237" s="171">
        <v>8830</v>
      </c>
    </row>
    <row r="238" spans="1:3" s="160" customFormat="1" ht="19.5" customHeight="1">
      <c r="A238" s="167" t="s">
        <v>231</v>
      </c>
      <c r="B238" s="168">
        <v>598.5522</v>
      </c>
      <c r="C238" s="171">
        <v>600</v>
      </c>
    </row>
    <row r="239" spans="1:3" s="160" customFormat="1" ht="19.5" customHeight="1">
      <c r="A239" s="167" t="s">
        <v>232</v>
      </c>
      <c r="B239" s="168">
        <v>4959.131170000001</v>
      </c>
      <c r="C239" s="171">
        <v>4960</v>
      </c>
    </row>
    <row r="240" spans="1:3" s="160" customFormat="1" ht="19.5" customHeight="1">
      <c r="A240" s="167" t="s">
        <v>233</v>
      </c>
      <c r="B240" s="168">
        <v>1914.8106300000002</v>
      </c>
      <c r="C240" s="171">
        <v>1920</v>
      </c>
    </row>
    <row r="241" spans="1:3" s="160" customFormat="1" ht="19.5" customHeight="1">
      <c r="A241" s="167" t="s">
        <v>234</v>
      </c>
      <c r="B241" s="168">
        <v>877.5</v>
      </c>
      <c r="C241" s="172">
        <v>880</v>
      </c>
    </row>
    <row r="242" spans="1:3" s="160" customFormat="1" ht="19.5" customHeight="1">
      <c r="A242" s="167" t="s">
        <v>235</v>
      </c>
      <c r="B242" s="168">
        <v>470</v>
      </c>
      <c r="C242" s="171">
        <v>470</v>
      </c>
    </row>
    <row r="243" spans="1:3" s="160" customFormat="1" ht="19.5" customHeight="1">
      <c r="A243" s="167" t="s">
        <v>236</v>
      </c>
      <c r="B243" s="168">
        <v>826</v>
      </c>
      <c r="C243" s="171">
        <v>835</v>
      </c>
    </row>
    <row r="244" spans="1:3" s="160" customFormat="1" ht="19.5" customHeight="1">
      <c r="A244" s="167" t="s">
        <v>237</v>
      </c>
      <c r="B244" s="168">
        <v>297.5</v>
      </c>
      <c r="C244" s="171">
        <v>300</v>
      </c>
    </row>
    <row r="245" spans="1:3" s="160" customFormat="1" ht="19.5" customHeight="1">
      <c r="A245" s="167" t="s">
        <v>238</v>
      </c>
      <c r="B245" s="168">
        <v>367</v>
      </c>
      <c r="C245" s="171">
        <v>370</v>
      </c>
    </row>
    <row r="246" spans="1:3" s="160" customFormat="1" ht="19.5" customHeight="1">
      <c r="A246" s="167" t="s">
        <v>239</v>
      </c>
      <c r="B246" s="168">
        <v>22.5</v>
      </c>
      <c r="C246" s="171">
        <v>25</v>
      </c>
    </row>
    <row r="247" spans="1:3" s="160" customFormat="1" ht="19.5" customHeight="1">
      <c r="A247" s="167" t="s">
        <v>240</v>
      </c>
      <c r="B247" s="168">
        <v>139</v>
      </c>
      <c r="C247" s="171">
        <v>140</v>
      </c>
    </row>
    <row r="248" spans="1:3" s="160" customFormat="1" ht="19.5" customHeight="1">
      <c r="A248" s="167" t="s">
        <v>241</v>
      </c>
      <c r="B248" s="168">
        <v>678.06</v>
      </c>
      <c r="C248" s="169">
        <v>685</v>
      </c>
    </row>
    <row r="249" spans="1:3" s="160" customFormat="1" ht="19.5" customHeight="1">
      <c r="A249" s="167" t="s">
        <v>242</v>
      </c>
      <c r="B249" s="168">
        <v>350</v>
      </c>
      <c r="C249" s="171">
        <v>350</v>
      </c>
    </row>
    <row r="250" spans="1:3" s="160" customFormat="1" ht="19.5" customHeight="1">
      <c r="A250" s="167" t="s">
        <v>243</v>
      </c>
      <c r="B250" s="168">
        <v>271.06</v>
      </c>
      <c r="C250" s="171">
        <v>275</v>
      </c>
    </row>
    <row r="251" spans="1:3" s="160" customFormat="1" ht="19.5" customHeight="1">
      <c r="A251" s="167" t="s">
        <v>244</v>
      </c>
      <c r="B251" s="168">
        <v>57</v>
      </c>
      <c r="C251" s="171">
        <v>60</v>
      </c>
    </row>
    <row r="252" spans="1:3" s="160" customFormat="1" ht="19.5" customHeight="1">
      <c r="A252" s="167" t="s">
        <v>245</v>
      </c>
      <c r="B252" s="168">
        <v>3820.420582</v>
      </c>
      <c r="C252" s="171">
        <v>3825</v>
      </c>
    </row>
    <row r="253" spans="1:3" s="160" customFormat="1" ht="19.5" customHeight="1">
      <c r="A253" s="167" t="s">
        <v>54</v>
      </c>
      <c r="B253" s="168">
        <v>168.02058200000002</v>
      </c>
      <c r="C253" s="172">
        <v>170</v>
      </c>
    </row>
    <row r="254" spans="1:3" s="160" customFormat="1" ht="19.5" customHeight="1">
      <c r="A254" s="167" t="s">
        <v>246</v>
      </c>
      <c r="B254" s="168">
        <v>50.2</v>
      </c>
      <c r="C254" s="171">
        <v>50</v>
      </c>
    </row>
    <row r="255" spans="1:3" s="160" customFormat="1" ht="19.5" customHeight="1">
      <c r="A255" s="167" t="s">
        <v>247</v>
      </c>
      <c r="B255" s="168">
        <v>134.9</v>
      </c>
      <c r="C255" s="171">
        <v>135</v>
      </c>
    </row>
    <row r="256" spans="1:3" s="160" customFormat="1" ht="19.5" customHeight="1">
      <c r="A256" s="167" t="s">
        <v>248</v>
      </c>
      <c r="B256" s="168">
        <v>700</v>
      </c>
      <c r="C256" s="171">
        <v>700</v>
      </c>
    </row>
    <row r="257" spans="1:3" s="160" customFormat="1" ht="19.5" customHeight="1">
      <c r="A257" s="167" t="s">
        <v>249</v>
      </c>
      <c r="B257" s="168">
        <v>2767.3</v>
      </c>
      <c r="C257" s="172">
        <v>2770</v>
      </c>
    </row>
    <row r="258" spans="1:3" s="160" customFormat="1" ht="19.5" customHeight="1">
      <c r="A258" s="167" t="s">
        <v>250</v>
      </c>
      <c r="B258" s="168">
        <v>1</v>
      </c>
      <c r="C258" s="171">
        <v>2</v>
      </c>
    </row>
    <row r="259" spans="1:3" s="160" customFormat="1" ht="19.5" customHeight="1">
      <c r="A259" s="167" t="s">
        <v>54</v>
      </c>
      <c r="B259" s="168">
        <v>1</v>
      </c>
      <c r="C259" s="171">
        <v>2</v>
      </c>
    </row>
    <row r="260" spans="1:3" s="160" customFormat="1" ht="19.5" customHeight="1">
      <c r="A260" s="167" t="s">
        <v>251</v>
      </c>
      <c r="B260" s="168">
        <v>8921</v>
      </c>
      <c r="C260" s="171">
        <v>8930</v>
      </c>
    </row>
    <row r="261" spans="1:3" s="160" customFormat="1" ht="19.5" customHeight="1">
      <c r="A261" s="167" t="s">
        <v>252</v>
      </c>
      <c r="B261" s="168">
        <v>2500</v>
      </c>
      <c r="C261" s="171">
        <v>2500</v>
      </c>
    </row>
    <row r="262" spans="1:3" s="162" customFormat="1" ht="19.5" customHeight="1">
      <c r="A262" s="167" t="s">
        <v>253</v>
      </c>
      <c r="B262" s="168">
        <v>6421</v>
      </c>
      <c r="C262" s="171">
        <v>6430</v>
      </c>
    </row>
    <row r="263" spans="1:3" s="160" customFormat="1" ht="19.5" customHeight="1">
      <c r="A263" s="167" t="s">
        <v>254</v>
      </c>
      <c r="B263" s="168">
        <v>4391</v>
      </c>
      <c r="C263" s="171">
        <v>4400</v>
      </c>
    </row>
    <row r="264" spans="1:3" s="160" customFormat="1" ht="19.5" customHeight="1">
      <c r="A264" s="167" t="s">
        <v>255</v>
      </c>
      <c r="B264" s="168">
        <v>4062</v>
      </c>
      <c r="C264" s="172">
        <v>4070</v>
      </c>
    </row>
    <row r="265" spans="1:3" s="160" customFormat="1" ht="19.5" customHeight="1">
      <c r="A265" s="167" t="s">
        <v>256</v>
      </c>
      <c r="B265" s="168">
        <v>329</v>
      </c>
      <c r="C265" s="171">
        <v>330</v>
      </c>
    </row>
    <row r="266" spans="1:3" s="160" customFormat="1" ht="19.5" customHeight="1">
      <c r="A266" s="167" t="s">
        <v>257</v>
      </c>
      <c r="B266" s="168">
        <v>3159.1</v>
      </c>
      <c r="C266" s="171">
        <v>3160</v>
      </c>
    </row>
    <row r="267" spans="1:3" s="160" customFormat="1" ht="19.5" customHeight="1">
      <c r="A267" s="167" t="s">
        <v>258</v>
      </c>
      <c r="B267" s="168">
        <v>600</v>
      </c>
      <c r="C267" s="172">
        <v>600</v>
      </c>
    </row>
    <row r="268" spans="1:3" s="160" customFormat="1" ht="19.5" customHeight="1">
      <c r="A268" s="167" t="s">
        <v>259</v>
      </c>
      <c r="B268" s="168">
        <v>2559.1</v>
      </c>
      <c r="C268" s="172">
        <v>2560</v>
      </c>
    </row>
    <row r="269" spans="1:3" s="160" customFormat="1" ht="19.5" customHeight="1">
      <c r="A269" s="167" t="s">
        <v>260</v>
      </c>
      <c r="B269" s="168">
        <v>48.58</v>
      </c>
      <c r="C269" s="172">
        <v>50</v>
      </c>
    </row>
    <row r="270" spans="1:3" s="160" customFormat="1" ht="19.5" customHeight="1">
      <c r="A270" s="167" t="s">
        <v>261</v>
      </c>
      <c r="B270" s="168">
        <v>48.58</v>
      </c>
      <c r="C270" s="171">
        <v>50</v>
      </c>
    </row>
    <row r="271" spans="1:3" s="160" customFormat="1" ht="19.5" customHeight="1">
      <c r="A271" s="167" t="s">
        <v>262</v>
      </c>
      <c r="B271" s="168">
        <v>58806.3097</v>
      </c>
      <c r="C271" s="171">
        <v>58824</v>
      </c>
    </row>
    <row r="272" spans="1:3" s="160" customFormat="1" ht="19.5" customHeight="1">
      <c r="A272" s="167" t="s">
        <v>263</v>
      </c>
      <c r="B272" s="168">
        <v>18385</v>
      </c>
      <c r="C272" s="172">
        <v>18400</v>
      </c>
    </row>
    <row r="273" spans="1:3" s="160" customFormat="1" ht="19.5" customHeight="1">
      <c r="A273" s="167" t="s">
        <v>264</v>
      </c>
      <c r="B273" s="168">
        <v>24273.6401</v>
      </c>
      <c r="C273" s="171">
        <v>24274</v>
      </c>
    </row>
    <row r="274" spans="1:3" s="160" customFormat="1" ht="19.5" customHeight="1">
      <c r="A274" s="167" t="s">
        <v>265</v>
      </c>
      <c r="B274" s="168">
        <v>16147.6696</v>
      </c>
      <c r="C274" s="171">
        <v>16150</v>
      </c>
    </row>
    <row r="275" spans="1:3" s="162" customFormat="1" ht="19.5" customHeight="1">
      <c r="A275" s="167" t="s">
        <v>266</v>
      </c>
      <c r="B275" s="168">
        <v>589.9747</v>
      </c>
      <c r="C275" s="172">
        <v>600</v>
      </c>
    </row>
    <row r="276" spans="1:3" s="162" customFormat="1" ht="19.5" customHeight="1">
      <c r="A276" s="167" t="s">
        <v>267</v>
      </c>
      <c r="B276" s="168">
        <v>589.9747</v>
      </c>
      <c r="C276" s="172">
        <v>600</v>
      </c>
    </row>
    <row r="277" spans="1:3" s="162" customFormat="1" ht="19.5" customHeight="1">
      <c r="A277" s="167" t="s">
        <v>268</v>
      </c>
      <c r="B277" s="168">
        <v>1563.830306</v>
      </c>
      <c r="C277" s="172">
        <v>1580</v>
      </c>
    </row>
    <row r="278" spans="1:3" s="160" customFormat="1" ht="19.5" customHeight="1">
      <c r="A278" s="167" t="s">
        <v>269</v>
      </c>
      <c r="B278" s="168">
        <v>1563.830306</v>
      </c>
      <c r="C278" s="172">
        <v>1580</v>
      </c>
    </row>
    <row r="279" spans="1:3" s="160" customFormat="1" ht="19.5" customHeight="1">
      <c r="A279" s="167" t="s">
        <v>270</v>
      </c>
      <c r="B279" s="168">
        <v>88094.70630399999</v>
      </c>
      <c r="C279" s="169">
        <v>88130</v>
      </c>
    </row>
    <row r="280" spans="1:3" s="162" customFormat="1" ht="19.5" customHeight="1">
      <c r="A280" s="167" t="s">
        <v>271</v>
      </c>
      <c r="B280" s="168">
        <v>1386.818526</v>
      </c>
      <c r="C280" s="169">
        <v>1390</v>
      </c>
    </row>
    <row r="281" spans="1:3" s="162" customFormat="1" ht="19.5" customHeight="1">
      <c r="A281" s="167" t="s">
        <v>54</v>
      </c>
      <c r="B281" s="168">
        <v>804.55256</v>
      </c>
      <c r="C281" s="171">
        <v>805</v>
      </c>
    </row>
    <row r="282" spans="1:3" s="162" customFormat="1" ht="19.5" customHeight="1">
      <c r="A282" s="167" t="s">
        <v>59</v>
      </c>
      <c r="B282" s="168">
        <v>348.315966</v>
      </c>
      <c r="C282" s="171">
        <v>350</v>
      </c>
    </row>
    <row r="283" spans="1:3" s="162" customFormat="1" ht="19.5" customHeight="1">
      <c r="A283" s="167" t="s">
        <v>272</v>
      </c>
      <c r="B283" s="168">
        <v>233.95</v>
      </c>
      <c r="C283" s="172">
        <v>235</v>
      </c>
    </row>
    <row r="284" spans="1:3" s="162" customFormat="1" ht="19.5" customHeight="1">
      <c r="A284" s="167" t="s">
        <v>273</v>
      </c>
      <c r="B284" s="168">
        <v>933.204864</v>
      </c>
      <c r="C284" s="172">
        <v>940</v>
      </c>
    </row>
    <row r="285" spans="1:3" s="160" customFormat="1" ht="19.5" customHeight="1">
      <c r="A285" s="167" t="s">
        <v>274</v>
      </c>
      <c r="B285" s="168">
        <v>140</v>
      </c>
      <c r="C285" s="172">
        <v>140</v>
      </c>
    </row>
    <row r="286" spans="1:3" s="160" customFormat="1" ht="19.5" customHeight="1">
      <c r="A286" s="167" t="s">
        <v>275</v>
      </c>
      <c r="B286" s="168">
        <v>67.5</v>
      </c>
      <c r="C286" s="172">
        <v>70</v>
      </c>
    </row>
    <row r="287" spans="1:3" s="160" customFormat="1" ht="19.5" customHeight="1">
      <c r="A287" s="167" t="s">
        <v>276</v>
      </c>
      <c r="B287" s="168">
        <v>158.01106399999998</v>
      </c>
      <c r="C287" s="172">
        <v>160</v>
      </c>
    </row>
    <row r="288" spans="1:3" s="160" customFormat="1" ht="19.5" customHeight="1">
      <c r="A288" s="167" t="s">
        <v>277</v>
      </c>
      <c r="B288" s="168">
        <v>567.6938</v>
      </c>
      <c r="C288" s="171">
        <v>570</v>
      </c>
    </row>
    <row r="289" spans="1:3" s="160" customFormat="1" ht="19.5" customHeight="1">
      <c r="A289" s="167" t="s">
        <v>278</v>
      </c>
      <c r="B289" s="168">
        <v>5856.73</v>
      </c>
      <c r="C289" s="171">
        <v>5860</v>
      </c>
    </row>
    <row r="290" spans="1:3" s="160" customFormat="1" ht="19.5" customHeight="1">
      <c r="A290" s="167" t="s">
        <v>279</v>
      </c>
      <c r="B290" s="168">
        <v>3505.83</v>
      </c>
      <c r="C290" s="171">
        <v>3510</v>
      </c>
    </row>
    <row r="291" spans="1:3" s="160" customFormat="1" ht="19.5" customHeight="1">
      <c r="A291" s="167" t="s">
        <v>280</v>
      </c>
      <c r="B291" s="168">
        <v>2350.9</v>
      </c>
      <c r="C291" s="172">
        <v>2350</v>
      </c>
    </row>
    <row r="292" spans="1:3" s="160" customFormat="1" ht="19.5" customHeight="1">
      <c r="A292" s="167" t="s">
        <v>281</v>
      </c>
      <c r="B292" s="168">
        <v>9668.214909999999</v>
      </c>
      <c r="C292" s="171">
        <v>9670</v>
      </c>
    </row>
    <row r="293" spans="1:3" s="160" customFormat="1" ht="19.5" customHeight="1">
      <c r="A293" s="167" t="s">
        <v>282</v>
      </c>
      <c r="B293" s="168">
        <v>786.0021019999999</v>
      </c>
      <c r="C293" s="171">
        <v>790</v>
      </c>
    </row>
    <row r="294" spans="1:3" s="160" customFormat="1" ht="19.5" customHeight="1">
      <c r="A294" s="167" t="s">
        <v>283</v>
      </c>
      <c r="B294" s="168">
        <v>529.495304</v>
      </c>
      <c r="C294" s="171">
        <v>530</v>
      </c>
    </row>
    <row r="295" spans="1:3" s="160" customFormat="1" ht="19.5" customHeight="1">
      <c r="A295" s="167" t="s">
        <v>284</v>
      </c>
      <c r="B295" s="168">
        <v>1102.257504</v>
      </c>
      <c r="C295" s="171">
        <v>1100</v>
      </c>
    </row>
    <row r="296" spans="1:3" s="160" customFormat="1" ht="19.5" customHeight="1">
      <c r="A296" s="167" t="s">
        <v>285</v>
      </c>
      <c r="B296" s="168">
        <v>6143.19</v>
      </c>
      <c r="C296" s="171">
        <v>6140</v>
      </c>
    </row>
    <row r="297" spans="1:3" s="160" customFormat="1" ht="19.5" customHeight="1">
      <c r="A297" s="167" t="s">
        <v>286</v>
      </c>
      <c r="B297" s="168">
        <v>1077.27</v>
      </c>
      <c r="C297" s="172">
        <v>1080</v>
      </c>
    </row>
    <row r="298" spans="1:3" s="160" customFormat="1" ht="19.5" customHeight="1">
      <c r="A298" s="167" t="s">
        <v>287</v>
      </c>
      <c r="B298" s="168">
        <v>30</v>
      </c>
      <c r="C298" s="171">
        <v>30</v>
      </c>
    </row>
    <row r="299" spans="1:3" s="160" customFormat="1" ht="19.5" customHeight="1">
      <c r="A299" s="167" t="s">
        <v>288</v>
      </c>
      <c r="B299" s="168">
        <v>52</v>
      </c>
      <c r="C299" s="171">
        <v>50</v>
      </c>
    </row>
    <row r="300" spans="1:3" s="160" customFormat="1" ht="19.5" customHeight="1">
      <c r="A300" s="167" t="s">
        <v>289</v>
      </c>
      <c r="B300" s="168">
        <v>52</v>
      </c>
      <c r="C300" s="172">
        <v>50</v>
      </c>
    </row>
    <row r="301" spans="1:3" s="160" customFormat="1" ht="19.5" customHeight="1">
      <c r="A301" s="167" t="s">
        <v>290</v>
      </c>
      <c r="B301" s="168">
        <v>5162.832304</v>
      </c>
      <c r="C301" s="171">
        <v>5165</v>
      </c>
    </row>
    <row r="302" spans="1:3" s="160" customFormat="1" ht="19.5" customHeight="1">
      <c r="A302" s="167" t="s">
        <v>291</v>
      </c>
      <c r="B302" s="168">
        <v>397.630332</v>
      </c>
      <c r="C302" s="171">
        <v>400</v>
      </c>
    </row>
    <row r="303" spans="1:3" s="160" customFormat="1" ht="19.5" customHeight="1">
      <c r="A303" s="167" t="s">
        <v>292</v>
      </c>
      <c r="B303" s="168">
        <v>4083.945672</v>
      </c>
      <c r="C303" s="171">
        <v>4085</v>
      </c>
    </row>
    <row r="304" spans="1:3" s="160" customFormat="1" ht="19.5" customHeight="1">
      <c r="A304" s="167" t="s">
        <v>293</v>
      </c>
      <c r="B304" s="168">
        <v>681.2563</v>
      </c>
      <c r="C304" s="171">
        <v>680</v>
      </c>
    </row>
    <row r="305" spans="1:3" s="160" customFormat="1" ht="19.5" customHeight="1">
      <c r="A305" s="167" t="s">
        <v>294</v>
      </c>
      <c r="B305" s="168">
        <v>208</v>
      </c>
      <c r="C305" s="171">
        <v>210</v>
      </c>
    </row>
    <row r="306" spans="1:3" s="160" customFormat="1" ht="19.5" customHeight="1">
      <c r="A306" s="167" t="s">
        <v>54</v>
      </c>
      <c r="B306" s="168">
        <v>145</v>
      </c>
      <c r="C306" s="171">
        <v>145</v>
      </c>
    </row>
    <row r="307" spans="1:3" s="160" customFormat="1" ht="19.5" customHeight="1">
      <c r="A307" s="167" t="s">
        <v>295</v>
      </c>
      <c r="B307" s="168">
        <v>35</v>
      </c>
      <c r="C307" s="172">
        <v>35</v>
      </c>
    </row>
    <row r="308" spans="1:3" s="160" customFormat="1" ht="19.5" customHeight="1">
      <c r="A308" s="167" t="s">
        <v>296</v>
      </c>
      <c r="B308" s="168">
        <v>28</v>
      </c>
      <c r="C308" s="172">
        <v>30</v>
      </c>
    </row>
    <row r="309" spans="1:3" s="160" customFormat="1" ht="19.5" customHeight="1">
      <c r="A309" s="167" t="s">
        <v>297</v>
      </c>
      <c r="B309" s="168">
        <v>508.6263</v>
      </c>
      <c r="C309" s="169">
        <v>515</v>
      </c>
    </row>
    <row r="310" spans="1:3" s="160" customFormat="1" ht="19.5" customHeight="1">
      <c r="A310" s="167" t="s">
        <v>298</v>
      </c>
      <c r="B310" s="168">
        <v>168.2663</v>
      </c>
      <c r="C310" s="171">
        <v>170</v>
      </c>
    </row>
    <row r="311" spans="1:3" s="160" customFormat="1" ht="19.5" customHeight="1">
      <c r="A311" s="167" t="s">
        <v>299</v>
      </c>
      <c r="B311" s="168">
        <v>2.8</v>
      </c>
      <c r="C311" s="171">
        <v>5</v>
      </c>
    </row>
    <row r="312" spans="1:3" s="160" customFormat="1" ht="19.5" customHeight="1">
      <c r="A312" s="167" t="s">
        <v>300</v>
      </c>
      <c r="B312" s="168">
        <v>337.56</v>
      </c>
      <c r="C312" s="171">
        <v>340</v>
      </c>
    </row>
    <row r="313" spans="1:3" s="160" customFormat="1" ht="19.5" customHeight="1">
      <c r="A313" s="167" t="s">
        <v>301</v>
      </c>
      <c r="B313" s="168">
        <v>54192.74</v>
      </c>
      <c r="C313" s="169">
        <v>54200</v>
      </c>
    </row>
    <row r="314" spans="1:3" s="160" customFormat="1" ht="19.5" customHeight="1">
      <c r="A314" s="167" t="s">
        <v>302</v>
      </c>
      <c r="B314" s="168">
        <v>310</v>
      </c>
      <c r="C314" s="171">
        <v>310</v>
      </c>
    </row>
    <row r="315" spans="1:3" s="160" customFormat="1" ht="19.5" customHeight="1">
      <c r="A315" s="167" t="s">
        <v>303</v>
      </c>
      <c r="B315" s="168">
        <v>53882.74</v>
      </c>
      <c r="C315" s="171">
        <v>53890</v>
      </c>
    </row>
    <row r="316" spans="1:3" s="160" customFormat="1" ht="19.5" customHeight="1">
      <c r="A316" s="167" t="s">
        <v>304</v>
      </c>
      <c r="B316" s="168">
        <v>4491.0394</v>
      </c>
      <c r="C316" s="171">
        <v>4490</v>
      </c>
    </row>
    <row r="317" spans="1:3" s="162" customFormat="1" ht="19.5" customHeight="1">
      <c r="A317" s="167" t="s">
        <v>305</v>
      </c>
      <c r="B317" s="168">
        <v>4469.03</v>
      </c>
      <c r="C317" s="172">
        <v>4470</v>
      </c>
    </row>
    <row r="318" spans="1:3" s="162" customFormat="1" ht="19.5" customHeight="1">
      <c r="A318" s="167" t="s">
        <v>306</v>
      </c>
      <c r="B318" s="168">
        <v>22.0094</v>
      </c>
      <c r="C318" s="171">
        <v>20</v>
      </c>
    </row>
    <row r="319" spans="1:3" s="162" customFormat="1" ht="19.5" customHeight="1">
      <c r="A319" s="167" t="s">
        <v>307</v>
      </c>
      <c r="B319" s="168">
        <v>245</v>
      </c>
      <c r="C319" s="171">
        <v>240</v>
      </c>
    </row>
    <row r="320" spans="1:3" s="162" customFormat="1" ht="19.5" customHeight="1">
      <c r="A320" s="167" t="s">
        <v>308</v>
      </c>
      <c r="B320" s="168">
        <v>245</v>
      </c>
      <c r="C320" s="171">
        <v>240</v>
      </c>
    </row>
    <row r="321" spans="1:3" s="162" customFormat="1" ht="19.5" customHeight="1">
      <c r="A321" s="167" t="s">
        <v>309</v>
      </c>
      <c r="B321" s="168">
        <v>5389.5</v>
      </c>
      <c r="C321" s="172">
        <v>5400</v>
      </c>
    </row>
    <row r="322" spans="1:3" s="162" customFormat="1" ht="19.5" customHeight="1">
      <c r="A322" s="167" t="s">
        <v>310</v>
      </c>
      <c r="B322" s="168">
        <v>5389.5</v>
      </c>
      <c r="C322" s="171">
        <v>5400</v>
      </c>
    </row>
    <row r="323" spans="1:3" s="162" customFormat="1" ht="19.5" customHeight="1">
      <c r="A323" s="167" t="s">
        <v>311</v>
      </c>
      <c r="B323" s="168">
        <v>5814.15202</v>
      </c>
      <c r="C323" s="171">
        <v>5815</v>
      </c>
    </row>
    <row r="324" spans="1:3" s="162" customFormat="1" ht="19.5" customHeight="1">
      <c r="A324" s="167" t="s">
        <v>312</v>
      </c>
      <c r="B324" s="168">
        <v>878.6620199999999</v>
      </c>
      <c r="C324" s="169">
        <v>880</v>
      </c>
    </row>
    <row r="325" spans="1:3" s="162" customFormat="1" ht="19.5" customHeight="1">
      <c r="A325" s="167" t="s">
        <v>54</v>
      </c>
      <c r="B325" s="168">
        <v>758.36202</v>
      </c>
      <c r="C325" s="171">
        <v>760</v>
      </c>
    </row>
    <row r="326" spans="1:3" s="162" customFormat="1" ht="19.5" customHeight="1">
      <c r="A326" s="167" t="s">
        <v>313</v>
      </c>
      <c r="B326" s="168">
        <v>120.3</v>
      </c>
      <c r="C326" s="171">
        <v>120</v>
      </c>
    </row>
    <row r="327" spans="1:3" s="162" customFormat="1" ht="19.5" customHeight="1">
      <c r="A327" s="167" t="s">
        <v>314</v>
      </c>
      <c r="B327" s="168">
        <v>295</v>
      </c>
      <c r="C327" s="172">
        <v>290</v>
      </c>
    </row>
    <row r="328" spans="1:3" s="162" customFormat="1" ht="19.5" customHeight="1">
      <c r="A328" s="167" t="s">
        <v>315</v>
      </c>
      <c r="B328" s="168">
        <v>295</v>
      </c>
      <c r="C328" s="172">
        <v>290</v>
      </c>
    </row>
    <row r="329" spans="1:3" s="160" customFormat="1" ht="19.5" customHeight="1">
      <c r="A329" s="167" t="s">
        <v>316</v>
      </c>
      <c r="B329" s="168">
        <v>579.5</v>
      </c>
      <c r="C329" s="172">
        <v>580</v>
      </c>
    </row>
    <row r="330" spans="1:3" s="160" customFormat="1" ht="19.5" customHeight="1">
      <c r="A330" s="167" t="s">
        <v>317</v>
      </c>
      <c r="B330" s="168">
        <v>510</v>
      </c>
      <c r="C330" s="172">
        <v>510</v>
      </c>
    </row>
    <row r="331" spans="1:3" s="160" customFormat="1" ht="19.5" customHeight="1">
      <c r="A331" s="167" t="s">
        <v>318</v>
      </c>
      <c r="B331" s="168">
        <v>69.5</v>
      </c>
      <c r="C331" s="172">
        <v>70</v>
      </c>
    </row>
    <row r="332" spans="1:3" s="160" customFormat="1" ht="19.5" customHeight="1">
      <c r="A332" s="167" t="s">
        <v>319</v>
      </c>
      <c r="B332" s="168">
        <v>3030</v>
      </c>
      <c r="C332" s="172">
        <v>3030</v>
      </c>
    </row>
    <row r="333" spans="1:3" s="160" customFormat="1" ht="19.5" customHeight="1">
      <c r="A333" s="167" t="s">
        <v>320</v>
      </c>
      <c r="B333" s="168">
        <v>2480</v>
      </c>
      <c r="C333" s="172">
        <v>2480</v>
      </c>
    </row>
    <row r="334" spans="1:3" s="160" customFormat="1" ht="19.5" customHeight="1">
      <c r="A334" s="167" t="s">
        <v>321</v>
      </c>
      <c r="B334" s="168">
        <v>550</v>
      </c>
      <c r="C334" s="172">
        <v>550</v>
      </c>
    </row>
    <row r="335" spans="1:3" s="160" customFormat="1" ht="19.5" customHeight="1">
      <c r="A335" s="167" t="s">
        <v>322</v>
      </c>
      <c r="B335" s="168">
        <v>51</v>
      </c>
      <c r="C335" s="172">
        <v>55</v>
      </c>
    </row>
    <row r="336" spans="1:3" s="160" customFormat="1" ht="19.5" customHeight="1">
      <c r="A336" s="167" t="s">
        <v>323</v>
      </c>
      <c r="B336" s="168">
        <v>22.5</v>
      </c>
      <c r="C336" s="172">
        <v>25</v>
      </c>
    </row>
    <row r="337" spans="1:3" s="160" customFormat="1" ht="19.5" customHeight="1">
      <c r="A337" s="167" t="s">
        <v>324</v>
      </c>
      <c r="B337" s="168">
        <v>28.5</v>
      </c>
      <c r="C337" s="172">
        <v>30</v>
      </c>
    </row>
    <row r="338" spans="1:3" s="160" customFormat="1" ht="19.5" customHeight="1">
      <c r="A338" s="167" t="s">
        <v>325</v>
      </c>
      <c r="B338" s="168">
        <v>748.99</v>
      </c>
      <c r="C338" s="172">
        <v>750</v>
      </c>
    </row>
    <row r="339" spans="1:3" s="160" customFormat="1" ht="19.5" customHeight="1">
      <c r="A339" s="167" t="s">
        <v>326</v>
      </c>
      <c r="B339" s="168">
        <v>748.99</v>
      </c>
      <c r="C339" s="172">
        <v>750</v>
      </c>
    </row>
    <row r="340" spans="1:3" s="160" customFormat="1" ht="19.5" customHeight="1">
      <c r="A340" s="167" t="s">
        <v>327</v>
      </c>
      <c r="B340" s="168">
        <v>60</v>
      </c>
      <c r="C340" s="172">
        <v>60</v>
      </c>
    </row>
    <row r="341" spans="1:3" s="160" customFormat="1" ht="19.5" customHeight="1">
      <c r="A341" s="167" t="s">
        <v>328</v>
      </c>
      <c r="B341" s="168">
        <v>60</v>
      </c>
      <c r="C341" s="172">
        <v>60</v>
      </c>
    </row>
    <row r="342" spans="1:3" s="160" customFormat="1" ht="19.5" customHeight="1">
      <c r="A342" s="167" t="s">
        <v>329</v>
      </c>
      <c r="B342" s="168">
        <v>117</v>
      </c>
      <c r="C342" s="172">
        <v>115</v>
      </c>
    </row>
    <row r="343" spans="1:3" s="160" customFormat="1" ht="19.5" customHeight="1">
      <c r="A343" s="167" t="s">
        <v>330</v>
      </c>
      <c r="B343" s="168">
        <v>117</v>
      </c>
      <c r="C343" s="172">
        <v>115</v>
      </c>
    </row>
    <row r="344" spans="1:3" s="160" customFormat="1" ht="19.5" customHeight="1">
      <c r="A344" s="167" t="s">
        <v>331</v>
      </c>
      <c r="B344" s="168">
        <v>54</v>
      </c>
      <c r="C344" s="172">
        <v>55</v>
      </c>
    </row>
    <row r="345" spans="1:3" s="160" customFormat="1" ht="19.5" customHeight="1">
      <c r="A345" s="167" t="s">
        <v>332</v>
      </c>
      <c r="B345" s="168">
        <v>54</v>
      </c>
      <c r="C345" s="172">
        <v>55</v>
      </c>
    </row>
    <row r="346" spans="1:3" s="160" customFormat="1" ht="19.5" customHeight="1">
      <c r="A346" s="167" t="s">
        <v>333</v>
      </c>
      <c r="B346" s="168">
        <v>14322.93925</v>
      </c>
      <c r="C346" s="172">
        <v>14325</v>
      </c>
    </row>
    <row r="347" spans="1:3" s="160" customFormat="1" ht="19.5" customHeight="1">
      <c r="A347" s="167" t="s">
        <v>334</v>
      </c>
      <c r="B347" s="168">
        <v>5014.845422</v>
      </c>
      <c r="C347" s="172">
        <v>5010</v>
      </c>
    </row>
    <row r="348" spans="1:3" s="160" customFormat="1" ht="19.5" customHeight="1">
      <c r="A348" s="167" t="s">
        <v>54</v>
      </c>
      <c r="B348" s="168">
        <v>2409.538014</v>
      </c>
      <c r="C348" s="172">
        <v>2400</v>
      </c>
    </row>
    <row r="349" spans="1:3" s="160" customFormat="1" ht="19.5" customHeight="1">
      <c r="A349" s="167" t="s">
        <v>335</v>
      </c>
      <c r="B349" s="168">
        <v>2159.77958</v>
      </c>
      <c r="C349" s="172">
        <v>2160</v>
      </c>
    </row>
    <row r="350" spans="1:3" s="160" customFormat="1" ht="19.5" customHeight="1">
      <c r="A350" s="167" t="s">
        <v>336</v>
      </c>
      <c r="B350" s="168">
        <v>1.55</v>
      </c>
      <c r="C350" s="172">
        <v>5</v>
      </c>
    </row>
    <row r="351" spans="1:3" s="160" customFormat="1" ht="19.5" customHeight="1">
      <c r="A351" s="167" t="s">
        <v>337</v>
      </c>
      <c r="B351" s="168">
        <v>106.277828</v>
      </c>
      <c r="C351" s="172">
        <v>105</v>
      </c>
    </row>
    <row r="352" spans="1:3" s="160" customFormat="1" ht="19.5" customHeight="1">
      <c r="A352" s="167" t="s">
        <v>338</v>
      </c>
      <c r="B352" s="168">
        <v>58.8</v>
      </c>
      <c r="C352" s="172">
        <v>60</v>
      </c>
    </row>
    <row r="353" spans="1:3" s="160" customFormat="1" ht="19.5" customHeight="1">
      <c r="A353" s="167" t="s">
        <v>339</v>
      </c>
      <c r="B353" s="168">
        <v>278.9</v>
      </c>
      <c r="C353" s="172">
        <v>280</v>
      </c>
    </row>
    <row r="354" spans="1:3" s="160" customFormat="1" ht="19.5" customHeight="1">
      <c r="A354" s="167" t="s">
        <v>340</v>
      </c>
      <c r="B354" s="168">
        <v>619.330646</v>
      </c>
      <c r="C354" s="172">
        <v>620</v>
      </c>
    </row>
    <row r="355" spans="1:3" s="160" customFormat="1" ht="19.5" customHeight="1">
      <c r="A355" s="167" t="s">
        <v>341</v>
      </c>
      <c r="B355" s="168">
        <v>619.330646</v>
      </c>
      <c r="C355" s="172">
        <v>620</v>
      </c>
    </row>
    <row r="356" spans="1:3" s="160" customFormat="1" ht="19.5" customHeight="1">
      <c r="A356" s="167" t="s">
        <v>342</v>
      </c>
      <c r="B356" s="168">
        <v>2816.495984</v>
      </c>
      <c r="C356" s="172">
        <v>2815</v>
      </c>
    </row>
    <row r="357" spans="1:3" s="160" customFormat="1" ht="19.5" customHeight="1">
      <c r="A357" s="167" t="s">
        <v>343</v>
      </c>
      <c r="B357" s="168">
        <v>50</v>
      </c>
      <c r="C357" s="172">
        <v>50</v>
      </c>
    </row>
    <row r="358" spans="1:3" s="160" customFormat="1" ht="19.5" customHeight="1">
      <c r="A358" s="167" t="s">
        <v>344</v>
      </c>
      <c r="B358" s="168">
        <v>2766.495984</v>
      </c>
      <c r="C358" s="172">
        <v>2765</v>
      </c>
    </row>
    <row r="359" spans="1:3" s="160" customFormat="1" ht="19.5" customHeight="1">
      <c r="A359" s="167" t="s">
        <v>345</v>
      </c>
      <c r="B359" s="168">
        <v>3945.924204</v>
      </c>
      <c r="C359" s="172">
        <v>3950</v>
      </c>
    </row>
    <row r="360" spans="1:3" s="160" customFormat="1" ht="19.5" customHeight="1">
      <c r="A360" s="167" t="s">
        <v>346</v>
      </c>
      <c r="B360" s="168">
        <v>3945.924204</v>
      </c>
      <c r="C360" s="172">
        <v>3950</v>
      </c>
    </row>
    <row r="361" spans="1:3" s="160" customFormat="1" ht="19.5" customHeight="1">
      <c r="A361" s="167" t="s">
        <v>347</v>
      </c>
      <c r="B361" s="168">
        <v>400.094094</v>
      </c>
      <c r="C361" s="172">
        <v>400</v>
      </c>
    </row>
    <row r="362" spans="1:3" s="160" customFormat="1" ht="19.5" customHeight="1">
      <c r="A362" s="167" t="s">
        <v>348</v>
      </c>
      <c r="B362" s="168">
        <v>400.094094</v>
      </c>
      <c r="C362" s="172">
        <v>400</v>
      </c>
    </row>
    <row r="363" spans="1:3" s="160" customFormat="1" ht="18.75" customHeight="1">
      <c r="A363" s="167" t="s">
        <v>349</v>
      </c>
      <c r="B363" s="168">
        <v>1526.2489</v>
      </c>
      <c r="C363" s="172">
        <v>1530</v>
      </c>
    </row>
    <row r="364" spans="1:3" s="160" customFormat="1" ht="19.5" customHeight="1">
      <c r="A364" s="167" t="s">
        <v>350</v>
      </c>
      <c r="B364" s="168">
        <v>1526.2489</v>
      </c>
      <c r="C364" s="172">
        <v>1530</v>
      </c>
    </row>
    <row r="365" spans="1:3" s="160" customFormat="1" ht="19.5" customHeight="1">
      <c r="A365" s="167" t="s">
        <v>351</v>
      </c>
      <c r="B365" s="168">
        <v>137932.61045799998</v>
      </c>
      <c r="C365" s="172">
        <f>C366+C383+C397+C409+C416+C420+C424+C428+C430</f>
        <v>138225</v>
      </c>
    </row>
    <row r="366" spans="1:3" s="160" customFormat="1" ht="19.5" customHeight="1">
      <c r="A366" s="167" t="s">
        <v>352</v>
      </c>
      <c r="B366" s="168">
        <v>28040.726792</v>
      </c>
      <c r="C366" s="172">
        <f>SUM(C367:C382)</f>
        <v>28095</v>
      </c>
    </row>
    <row r="367" spans="1:3" s="160" customFormat="1" ht="19.5" customHeight="1">
      <c r="A367" s="167" t="s">
        <v>54</v>
      </c>
      <c r="B367" s="168">
        <v>5470.374772</v>
      </c>
      <c r="C367" s="172">
        <v>5470</v>
      </c>
    </row>
    <row r="368" spans="1:3" s="160" customFormat="1" ht="19.5" customHeight="1">
      <c r="A368" s="167" t="s">
        <v>92</v>
      </c>
      <c r="B368" s="168">
        <v>1069.5820199999998</v>
      </c>
      <c r="C368" s="172">
        <v>1070</v>
      </c>
    </row>
    <row r="369" spans="1:3" s="160" customFormat="1" ht="19.5" customHeight="1">
      <c r="A369" s="167" t="s">
        <v>353</v>
      </c>
      <c r="B369" s="168">
        <v>393</v>
      </c>
      <c r="C369" s="172">
        <v>400</v>
      </c>
    </row>
    <row r="370" spans="1:3" s="160" customFormat="1" ht="19.5" customHeight="1">
      <c r="A370" s="167" t="s">
        <v>354</v>
      </c>
      <c r="B370" s="168">
        <v>582.4</v>
      </c>
      <c r="C370" s="172">
        <v>580</v>
      </c>
    </row>
    <row r="371" spans="1:3" s="160" customFormat="1" ht="19.5" customHeight="1">
      <c r="A371" s="167" t="s">
        <v>355</v>
      </c>
      <c r="B371" s="168">
        <v>351</v>
      </c>
      <c r="C371" s="172">
        <v>350</v>
      </c>
    </row>
    <row r="372" spans="1:3" s="160" customFormat="1" ht="19.5" customHeight="1">
      <c r="A372" s="167" t="s">
        <v>356</v>
      </c>
      <c r="B372" s="168">
        <v>22.5</v>
      </c>
      <c r="C372" s="172">
        <v>25</v>
      </c>
    </row>
    <row r="373" spans="1:3" s="160" customFormat="1" ht="19.5" customHeight="1">
      <c r="A373" s="167" t="s">
        <v>357</v>
      </c>
      <c r="B373" s="168">
        <v>5</v>
      </c>
      <c r="C373" s="172">
        <v>5</v>
      </c>
    </row>
    <row r="374" spans="1:3" s="160" customFormat="1" ht="19.5" customHeight="1">
      <c r="A374" s="167" t="s">
        <v>358</v>
      </c>
      <c r="B374" s="168">
        <v>5</v>
      </c>
      <c r="C374" s="172">
        <v>5</v>
      </c>
    </row>
    <row r="375" spans="1:3" s="160" customFormat="1" ht="19.5" customHeight="1">
      <c r="A375" s="167" t="s">
        <v>359</v>
      </c>
      <c r="B375" s="168">
        <v>800</v>
      </c>
      <c r="C375" s="172">
        <v>800</v>
      </c>
    </row>
    <row r="376" spans="1:3" s="160" customFormat="1" ht="19.5" customHeight="1">
      <c r="A376" s="167" t="s">
        <v>360</v>
      </c>
      <c r="B376" s="168">
        <v>240</v>
      </c>
      <c r="C376" s="172">
        <v>240</v>
      </c>
    </row>
    <row r="377" spans="1:3" s="160" customFormat="1" ht="19.5" customHeight="1">
      <c r="A377" s="167" t="s">
        <v>361</v>
      </c>
      <c r="B377" s="168">
        <v>145</v>
      </c>
      <c r="C377" s="172">
        <v>140</v>
      </c>
    </row>
    <row r="378" spans="1:3" s="160" customFormat="1" ht="19.5" customHeight="1">
      <c r="A378" s="167" t="s">
        <v>362</v>
      </c>
      <c r="B378" s="168">
        <v>1836.65</v>
      </c>
      <c r="C378" s="172">
        <v>1840</v>
      </c>
    </row>
    <row r="379" spans="1:3" s="160" customFormat="1" ht="19.5" customHeight="1">
      <c r="A379" s="167" t="s">
        <v>363</v>
      </c>
      <c r="B379" s="168">
        <v>95.8</v>
      </c>
      <c r="C379" s="172">
        <v>90</v>
      </c>
    </row>
    <row r="380" spans="1:3" s="160" customFormat="1" ht="19.5" customHeight="1">
      <c r="A380" s="167" t="s">
        <v>364</v>
      </c>
      <c r="B380" s="168">
        <v>31.71</v>
      </c>
      <c r="C380" s="172">
        <v>30</v>
      </c>
    </row>
    <row r="381" spans="1:3" s="160" customFormat="1" ht="19.5" customHeight="1">
      <c r="A381" s="167" t="s">
        <v>365</v>
      </c>
      <c r="B381" s="168">
        <v>50</v>
      </c>
      <c r="C381" s="172">
        <v>50</v>
      </c>
    </row>
    <row r="382" spans="1:3" s="160" customFormat="1" ht="19.5" customHeight="1">
      <c r="A382" s="167" t="s">
        <v>366</v>
      </c>
      <c r="B382" s="168">
        <v>16942.71</v>
      </c>
      <c r="C382" s="172">
        <v>17000</v>
      </c>
    </row>
    <row r="383" spans="1:3" s="160" customFormat="1" ht="19.5" customHeight="1">
      <c r="A383" s="167" t="s">
        <v>367</v>
      </c>
      <c r="B383" s="168">
        <v>10377.973598</v>
      </c>
      <c r="C383" s="172">
        <f>SUM(C384:C396)</f>
        <v>10395</v>
      </c>
    </row>
    <row r="384" spans="1:3" s="160" customFormat="1" ht="19.5" customHeight="1">
      <c r="A384" s="167" t="s">
        <v>54</v>
      </c>
      <c r="B384" s="168">
        <v>2361.696468</v>
      </c>
      <c r="C384" s="172">
        <v>2360</v>
      </c>
    </row>
    <row r="385" spans="1:3" s="160" customFormat="1" ht="19.5" customHeight="1">
      <c r="A385" s="167" t="s">
        <v>59</v>
      </c>
      <c r="B385" s="168">
        <v>338.54713</v>
      </c>
      <c r="C385" s="172">
        <v>340</v>
      </c>
    </row>
    <row r="386" spans="1:3" s="160" customFormat="1" ht="19.5" customHeight="1">
      <c r="A386" s="167" t="s">
        <v>368</v>
      </c>
      <c r="B386" s="168">
        <v>1787.78</v>
      </c>
      <c r="C386" s="172">
        <v>1790</v>
      </c>
    </row>
    <row r="387" spans="1:3" s="160" customFormat="1" ht="19.5" customHeight="1">
      <c r="A387" s="167" t="s">
        <v>369</v>
      </c>
      <c r="B387" s="168">
        <v>35</v>
      </c>
      <c r="C387" s="172">
        <v>35</v>
      </c>
    </row>
    <row r="388" spans="1:3" s="160" customFormat="1" ht="19.5" customHeight="1">
      <c r="A388" s="167" t="s">
        <v>370</v>
      </c>
      <c r="B388" s="168">
        <v>351.23</v>
      </c>
      <c r="C388" s="172">
        <v>350</v>
      </c>
    </row>
    <row r="389" spans="1:3" s="160" customFormat="1" ht="19.5" customHeight="1">
      <c r="A389" s="167" t="s">
        <v>371</v>
      </c>
      <c r="B389" s="168">
        <v>1616.96</v>
      </c>
      <c r="C389" s="172">
        <v>1600</v>
      </c>
    </row>
    <row r="390" spans="1:3" s="160" customFormat="1" ht="19.5" customHeight="1">
      <c r="A390" s="167" t="s">
        <v>372</v>
      </c>
      <c r="B390" s="168">
        <v>38</v>
      </c>
      <c r="C390" s="172">
        <v>40</v>
      </c>
    </row>
    <row r="391" spans="1:3" s="160" customFormat="1" ht="19.5" customHeight="1">
      <c r="A391" s="167" t="s">
        <v>373</v>
      </c>
      <c r="B391" s="168">
        <v>23</v>
      </c>
      <c r="C391" s="172">
        <v>20</v>
      </c>
    </row>
    <row r="392" spans="1:3" s="160" customFormat="1" ht="19.5" customHeight="1">
      <c r="A392" s="167" t="s">
        <v>374</v>
      </c>
      <c r="B392" s="168">
        <v>119.85</v>
      </c>
      <c r="C392" s="172">
        <v>120</v>
      </c>
    </row>
    <row r="393" spans="1:3" s="160" customFormat="1" ht="19.5" customHeight="1">
      <c r="A393" s="167" t="s">
        <v>375</v>
      </c>
      <c r="B393" s="168">
        <v>69</v>
      </c>
      <c r="C393" s="172">
        <v>70</v>
      </c>
    </row>
    <row r="394" spans="1:3" s="160" customFormat="1" ht="19.5" customHeight="1">
      <c r="A394" s="167" t="s">
        <v>376</v>
      </c>
      <c r="B394" s="168">
        <v>74.61</v>
      </c>
      <c r="C394" s="172">
        <v>80</v>
      </c>
    </row>
    <row r="395" spans="1:3" s="160" customFormat="1" ht="19.5" customHeight="1">
      <c r="A395" s="167" t="s">
        <v>377</v>
      </c>
      <c r="B395" s="168">
        <v>90</v>
      </c>
      <c r="C395" s="172">
        <v>90</v>
      </c>
    </row>
    <row r="396" spans="1:3" s="160" customFormat="1" ht="19.5" customHeight="1">
      <c r="A396" s="167" t="s">
        <v>378</v>
      </c>
      <c r="B396" s="168">
        <v>3472.3</v>
      </c>
      <c r="C396" s="172">
        <v>3500</v>
      </c>
    </row>
    <row r="397" spans="1:3" s="160" customFormat="1" ht="19.5" customHeight="1">
      <c r="A397" s="167" t="s">
        <v>379</v>
      </c>
      <c r="B397" s="168">
        <v>19182.919276</v>
      </c>
      <c r="C397" s="172">
        <f>SUM(C398:C408)</f>
        <v>19255</v>
      </c>
    </row>
    <row r="398" spans="1:3" s="160" customFormat="1" ht="19.5" customHeight="1">
      <c r="A398" s="167" t="s">
        <v>54</v>
      </c>
      <c r="B398" s="168">
        <v>1892.5075420000003</v>
      </c>
      <c r="C398" s="172">
        <v>1895</v>
      </c>
    </row>
    <row r="399" spans="1:3" s="160" customFormat="1" ht="19.5" customHeight="1">
      <c r="A399" s="167" t="s">
        <v>380</v>
      </c>
      <c r="B399" s="168">
        <v>7921</v>
      </c>
      <c r="C399" s="172">
        <v>7920</v>
      </c>
    </row>
    <row r="400" spans="1:3" s="160" customFormat="1" ht="19.5" customHeight="1">
      <c r="A400" s="167" t="s">
        <v>381</v>
      </c>
      <c r="B400" s="168">
        <v>280</v>
      </c>
      <c r="C400" s="172">
        <v>280</v>
      </c>
    </row>
    <row r="401" spans="1:3" s="160" customFormat="1" ht="19.5" customHeight="1">
      <c r="A401" s="167" t="s">
        <v>382</v>
      </c>
      <c r="B401" s="168">
        <v>831.111734</v>
      </c>
      <c r="C401" s="172">
        <v>830</v>
      </c>
    </row>
    <row r="402" spans="1:3" s="160" customFormat="1" ht="19.5" customHeight="1">
      <c r="A402" s="167" t="s">
        <v>383</v>
      </c>
      <c r="B402" s="168">
        <v>40</v>
      </c>
      <c r="C402" s="172">
        <v>40</v>
      </c>
    </row>
    <row r="403" spans="1:3" s="160" customFormat="1" ht="19.5" customHeight="1">
      <c r="A403" s="167" t="s">
        <v>384</v>
      </c>
      <c r="B403" s="168">
        <v>134.2</v>
      </c>
      <c r="C403" s="172">
        <v>140</v>
      </c>
    </row>
    <row r="404" spans="1:3" s="160" customFormat="1" ht="19.5" customHeight="1">
      <c r="A404" s="176" t="s">
        <v>385</v>
      </c>
      <c r="B404" s="168">
        <v>114</v>
      </c>
      <c r="C404" s="172">
        <v>110</v>
      </c>
    </row>
    <row r="405" spans="1:3" s="160" customFormat="1" ht="19.5" customHeight="1">
      <c r="A405" s="167" t="s">
        <v>386</v>
      </c>
      <c r="B405" s="168">
        <v>1275</v>
      </c>
      <c r="C405" s="172">
        <v>1280</v>
      </c>
    </row>
    <row r="406" spans="1:3" s="160" customFormat="1" ht="19.5" customHeight="1">
      <c r="A406" s="167" t="s">
        <v>387</v>
      </c>
      <c r="B406" s="168">
        <v>56.4</v>
      </c>
      <c r="C406" s="172">
        <v>60</v>
      </c>
    </row>
    <row r="407" spans="1:3" s="160" customFormat="1" ht="19.5" customHeight="1">
      <c r="A407" s="167" t="s">
        <v>388</v>
      </c>
      <c r="B407" s="168">
        <v>3752</v>
      </c>
      <c r="C407" s="172">
        <v>3800</v>
      </c>
    </row>
    <row r="408" spans="1:3" s="160" customFormat="1" ht="19.5" customHeight="1">
      <c r="A408" s="167" t="s">
        <v>389</v>
      </c>
      <c r="B408" s="168">
        <v>2886.7</v>
      </c>
      <c r="C408" s="172">
        <v>2900</v>
      </c>
    </row>
    <row r="409" spans="1:3" s="160" customFormat="1" ht="19.5" customHeight="1">
      <c r="A409" s="167" t="s">
        <v>390</v>
      </c>
      <c r="B409" s="168">
        <v>60633.529266</v>
      </c>
      <c r="C409" s="172">
        <f>SUM(C410:C415)</f>
        <v>60940</v>
      </c>
    </row>
    <row r="410" spans="1:3" s="160" customFormat="1" ht="19.5" customHeight="1">
      <c r="A410" s="167" t="s">
        <v>54</v>
      </c>
      <c r="B410" s="168">
        <v>156.495266</v>
      </c>
      <c r="C410" s="172">
        <v>150</v>
      </c>
    </row>
    <row r="411" spans="1:3" s="160" customFormat="1" ht="19.5" customHeight="1">
      <c r="A411" s="167" t="s">
        <v>59</v>
      </c>
      <c r="B411" s="168">
        <v>10</v>
      </c>
      <c r="C411" s="172">
        <v>10</v>
      </c>
    </row>
    <row r="412" spans="1:3" s="160" customFormat="1" ht="19.5" customHeight="1">
      <c r="A412" s="167" t="s">
        <v>391</v>
      </c>
      <c r="B412" s="168">
        <v>46124.1</v>
      </c>
      <c r="C412" s="172">
        <v>46000</v>
      </c>
    </row>
    <row r="413" spans="1:3" s="160" customFormat="1" ht="19.5" customHeight="1">
      <c r="A413" s="167" t="s">
        <v>392</v>
      </c>
      <c r="B413" s="168">
        <v>2205</v>
      </c>
      <c r="C413" s="172">
        <v>2200</v>
      </c>
    </row>
    <row r="414" spans="1:3" s="160" customFormat="1" ht="19.5" customHeight="1">
      <c r="A414" s="167" t="s">
        <v>393</v>
      </c>
      <c r="B414" s="168">
        <v>100</v>
      </c>
      <c r="C414" s="172">
        <v>80</v>
      </c>
    </row>
    <row r="415" spans="1:3" s="160" customFormat="1" ht="19.5" customHeight="1">
      <c r="A415" s="167" t="s">
        <v>394</v>
      </c>
      <c r="B415" s="168">
        <v>12037.934</v>
      </c>
      <c r="C415" s="172">
        <v>12500</v>
      </c>
    </row>
    <row r="416" spans="1:3" s="160" customFormat="1" ht="19.5" customHeight="1">
      <c r="A416" s="167" t="s">
        <v>395</v>
      </c>
      <c r="B416" s="168">
        <v>4288.747056</v>
      </c>
      <c r="C416" s="172">
        <v>4230</v>
      </c>
    </row>
    <row r="417" spans="1:3" s="160" customFormat="1" ht="19.5" customHeight="1">
      <c r="A417" s="167" t="s">
        <v>188</v>
      </c>
      <c r="B417" s="168">
        <v>185.74705600000001</v>
      </c>
      <c r="C417" s="172">
        <v>180</v>
      </c>
    </row>
    <row r="418" spans="1:3" s="160" customFormat="1" ht="19.5" customHeight="1">
      <c r="A418" s="167" t="s">
        <v>396</v>
      </c>
      <c r="B418" s="168">
        <v>4031</v>
      </c>
      <c r="C418" s="172">
        <v>4000</v>
      </c>
    </row>
    <row r="419" spans="1:3" s="160" customFormat="1" ht="19.5" customHeight="1">
      <c r="A419" s="167" t="s">
        <v>397</v>
      </c>
      <c r="B419" s="168">
        <v>72</v>
      </c>
      <c r="C419" s="172">
        <v>50</v>
      </c>
    </row>
    <row r="420" spans="1:3" s="160" customFormat="1" ht="19.5" customHeight="1">
      <c r="A420" s="167" t="s">
        <v>398</v>
      </c>
      <c r="B420" s="168">
        <v>10414.9722</v>
      </c>
      <c r="C420" s="172">
        <v>10330</v>
      </c>
    </row>
    <row r="421" spans="1:3" s="160" customFormat="1" ht="19.5" customHeight="1">
      <c r="A421" s="167" t="s">
        <v>399</v>
      </c>
      <c r="B421" s="168">
        <v>85.1</v>
      </c>
      <c r="C421" s="172">
        <v>80</v>
      </c>
    </row>
    <row r="422" spans="1:3" s="160" customFormat="1" ht="19.5" customHeight="1">
      <c r="A422" s="167" t="s">
        <v>400</v>
      </c>
      <c r="B422" s="168">
        <v>10037.8722</v>
      </c>
      <c r="C422" s="172">
        <v>10000</v>
      </c>
    </row>
    <row r="423" spans="1:3" s="160" customFormat="1" ht="19.5" customHeight="1">
      <c r="A423" s="167" t="s">
        <v>401</v>
      </c>
      <c r="B423" s="168">
        <v>292</v>
      </c>
      <c r="C423" s="172">
        <v>250</v>
      </c>
    </row>
    <row r="424" spans="1:3" s="160" customFormat="1" ht="19.5" customHeight="1">
      <c r="A424" s="167" t="s">
        <v>402</v>
      </c>
      <c r="B424" s="168">
        <v>3226.93227</v>
      </c>
      <c r="C424" s="172">
        <f>SUM(C425:C427)</f>
        <v>3270</v>
      </c>
    </row>
    <row r="425" spans="1:3" s="160" customFormat="1" ht="19.5" customHeight="1">
      <c r="A425" s="167" t="s">
        <v>403</v>
      </c>
      <c r="B425" s="168">
        <v>20</v>
      </c>
      <c r="C425" s="172">
        <v>20</v>
      </c>
    </row>
    <row r="426" spans="1:3" s="160" customFormat="1" ht="19.5" customHeight="1">
      <c r="A426" s="167" t="s">
        <v>404</v>
      </c>
      <c r="B426" s="168">
        <v>2688.147955</v>
      </c>
      <c r="C426" s="172">
        <v>2700</v>
      </c>
    </row>
    <row r="427" spans="1:3" s="160" customFormat="1" ht="19.5" customHeight="1">
      <c r="A427" s="167" t="s">
        <v>405</v>
      </c>
      <c r="B427" s="168">
        <v>518.784315</v>
      </c>
      <c r="C427" s="172">
        <v>550</v>
      </c>
    </row>
    <row r="428" spans="1:3" s="160" customFormat="1" ht="19.5" customHeight="1">
      <c r="A428" s="167" t="s">
        <v>406</v>
      </c>
      <c r="B428" s="168">
        <v>10.81</v>
      </c>
      <c r="C428" s="172">
        <v>10</v>
      </c>
    </row>
    <row r="429" spans="1:3" s="160" customFormat="1" ht="19.5" customHeight="1">
      <c r="A429" s="167" t="s">
        <v>407</v>
      </c>
      <c r="B429" s="168">
        <v>10.81</v>
      </c>
      <c r="C429" s="172">
        <v>10</v>
      </c>
    </row>
    <row r="430" spans="1:3" s="160" customFormat="1" ht="19.5" customHeight="1">
      <c r="A430" s="167" t="s">
        <v>408</v>
      </c>
      <c r="B430" s="168">
        <v>1756</v>
      </c>
      <c r="C430" s="172">
        <f>SUM(C431)</f>
        <v>1700</v>
      </c>
    </row>
    <row r="431" spans="1:3" s="160" customFormat="1" ht="19.5" customHeight="1">
      <c r="A431" s="167" t="s">
        <v>409</v>
      </c>
      <c r="B431" s="168">
        <v>1756</v>
      </c>
      <c r="C431" s="172">
        <v>1700</v>
      </c>
    </row>
    <row r="432" spans="1:3" s="160" customFormat="1" ht="19.5" customHeight="1">
      <c r="A432" s="167" t="s">
        <v>410</v>
      </c>
      <c r="B432" s="168">
        <v>24732.497715999998</v>
      </c>
      <c r="C432" s="172">
        <f>C433+C442+C447</f>
        <v>24820</v>
      </c>
    </row>
    <row r="433" spans="1:3" s="160" customFormat="1" ht="19.5" customHeight="1">
      <c r="A433" s="167" t="s">
        <v>411</v>
      </c>
      <c r="B433" s="168">
        <v>10122.615716</v>
      </c>
      <c r="C433" s="172">
        <f>SUM(C434:C441)</f>
        <v>10190</v>
      </c>
    </row>
    <row r="434" spans="1:3" s="160" customFormat="1" ht="19.5" customHeight="1">
      <c r="A434" s="167" t="s">
        <v>54</v>
      </c>
      <c r="B434" s="168">
        <v>229.841588</v>
      </c>
      <c r="C434" s="172">
        <v>230</v>
      </c>
    </row>
    <row r="435" spans="1:3" s="160" customFormat="1" ht="19.5" customHeight="1">
      <c r="A435" s="167" t="s">
        <v>412</v>
      </c>
      <c r="B435" s="168">
        <v>1300</v>
      </c>
      <c r="C435" s="172">
        <v>1300</v>
      </c>
    </row>
    <row r="436" spans="1:3" s="160" customFormat="1" ht="19.5" customHeight="1">
      <c r="A436" s="167" t="s">
        <v>413</v>
      </c>
      <c r="B436" s="168">
        <v>2859.526932</v>
      </c>
      <c r="C436" s="172">
        <v>2900</v>
      </c>
    </row>
    <row r="437" spans="1:3" s="160" customFormat="1" ht="19.5" customHeight="1">
      <c r="A437" s="167" t="s">
        <v>414</v>
      </c>
      <c r="B437" s="168">
        <v>54.38</v>
      </c>
      <c r="C437" s="172">
        <v>50</v>
      </c>
    </row>
    <row r="438" spans="1:3" s="160" customFormat="1" ht="19.5" customHeight="1">
      <c r="A438" s="167" t="s">
        <v>415</v>
      </c>
      <c r="B438" s="168">
        <v>2258.599288</v>
      </c>
      <c r="C438" s="172">
        <v>2260</v>
      </c>
    </row>
    <row r="439" spans="1:3" s="160" customFormat="1" ht="19.5" customHeight="1">
      <c r="A439" s="167" t="s">
        <v>416</v>
      </c>
      <c r="B439" s="168">
        <v>498</v>
      </c>
      <c r="C439" s="172">
        <v>500</v>
      </c>
    </row>
    <row r="440" spans="1:3" s="160" customFormat="1" ht="19.5" customHeight="1">
      <c r="A440" s="167" t="s">
        <v>417</v>
      </c>
      <c r="B440" s="168">
        <v>447.05323</v>
      </c>
      <c r="C440" s="172">
        <v>450</v>
      </c>
    </row>
    <row r="441" spans="1:3" s="160" customFormat="1" ht="19.5" customHeight="1">
      <c r="A441" s="167" t="s">
        <v>418</v>
      </c>
      <c r="B441" s="168">
        <v>2475.2146780000003</v>
      </c>
      <c r="C441" s="172">
        <v>2500</v>
      </c>
    </row>
    <row r="442" spans="1:3" s="160" customFormat="1" ht="19.5" customHeight="1">
      <c r="A442" s="167" t="s">
        <v>419</v>
      </c>
      <c r="B442" s="168">
        <v>3214.47</v>
      </c>
      <c r="C442" s="172">
        <f>SUM(C443:C446)</f>
        <v>3240</v>
      </c>
    </row>
    <row r="443" spans="1:3" s="160" customFormat="1" ht="19.5" customHeight="1">
      <c r="A443" s="167" t="s">
        <v>420</v>
      </c>
      <c r="B443" s="168">
        <v>487.47</v>
      </c>
      <c r="C443" s="172">
        <v>500</v>
      </c>
    </row>
    <row r="444" spans="1:3" s="160" customFormat="1" ht="19.5" customHeight="1">
      <c r="A444" s="167" t="s">
        <v>421</v>
      </c>
      <c r="B444" s="168">
        <v>1313</v>
      </c>
      <c r="C444" s="172">
        <v>1320</v>
      </c>
    </row>
    <row r="445" spans="1:3" s="160" customFormat="1" ht="19.5" customHeight="1">
      <c r="A445" s="167" t="s">
        <v>422</v>
      </c>
      <c r="B445" s="168">
        <v>228</v>
      </c>
      <c r="C445" s="172">
        <v>230</v>
      </c>
    </row>
    <row r="446" spans="1:3" s="160" customFormat="1" ht="19.5" customHeight="1">
      <c r="A446" s="167" t="s">
        <v>423</v>
      </c>
      <c r="B446" s="168">
        <v>1186</v>
      </c>
      <c r="C446" s="172">
        <v>1190</v>
      </c>
    </row>
    <row r="447" spans="1:3" s="160" customFormat="1" ht="19.5" customHeight="1">
      <c r="A447" s="167" t="s">
        <v>424</v>
      </c>
      <c r="B447" s="168">
        <v>11395.412</v>
      </c>
      <c r="C447" s="172">
        <f>SUM(C448:C450)</f>
        <v>11390</v>
      </c>
    </row>
    <row r="448" spans="1:3" s="160" customFormat="1" ht="19.5" customHeight="1">
      <c r="A448" s="167" t="s">
        <v>425</v>
      </c>
      <c r="B448" s="168">
        <v>6398</v>
      </c>
      <c r="C448" s="172">
        <v>6400</v>
      </c>
    </row>
    <row r="449" spans="1:3" s="160" customFormat="1" ht="19.5" customHeight="1">
      <c r="A449" s="167" t="s">
        <v>426</v>
      </c>
      <c r="B449" s="168">
        <v>3785</v>
      </c>
      <c r="C449" s="172">
        <v>3790</v>
      </c>
    </row>
    <row r="450" spans="1:3" s="160" customFormat="1" ht="19.5" customHeight="1">
      <c r="A450" s="167" t="s">
        <v>427</v>
      </c>
      <c r="B450" s="168">
        <v>1212.412</v>
      </c>
      <c r="C450" s="172">
        <v>1200</v>
      </c>
    </row>
    <row r="451" spans="1:3" s="160" customFormat="1" ht="19.5" customHeight="1">
      <c r="A451" s="167" t="s">
        <v>428</v>
      </c>
      <c r="B451" s="168">
        <v>6515.73365</v>
      </c>
      <c r="C451" s="172">
        <v>6535</v>
      </c>
    </row>
    <row r="452" spans="1:3" s="160" customFormat="1" ht="19.5" customHeight="1">
      <c r="A452" s="167" t="s">
        <v>429</v>
      </c>
      <c r="B452" s="168">
        <v>4067.9190299999996</v>
      </c>
      <c r="C452" s="172">
        <v>4070</v>
      </c>
    </row>
    <row r="453" spans="1:3" s="160" customFormat="1" ht="19.5" customHeight="1">
      <c r="A453" s="167" t="s">
        <v>54</v>
      </c>
      <c r="B453" s="168">
        <v>46.91903</v>
      </c>
      <c r="C453" s="172">
        <v>50</v>
      </c>
    </row>
    <row r="454" spans="1:3" s="160" customFormat="1" ht="19.5" customHeight="1">
      <c r="A454" s="167" t="s">
        <v>430</v>
      </c>
      <c r="B454" s="168">
        <v>4021</v>
      </c>
      <c r="C454" s="172">
        <v>4020</v>
      </c>
    </row>
    <row r="455" spans="1:3" s="160" customFormat="1" ht="19.5" customHeight="1">
      <c r="A455" s="167" t="s">
        <v>431</v>
      </c>
      <c r="B455" s="168">
        <v>1049.460736</v>
      </c>
      <c r="C455" s="172">
        <v>1060</v>
      </c>
    </row>
    <row r="456" spans="1:3" s="160" customFormat="1" ht="19.5" customHeight="1">
      <c r="A456" s="167" t="s">
        <v>54</v>
      </c>
      <c r="B456" s="168">
        <v>861.8207359999999</v>
      </c>
      <c r="C456" s="172">
        <v>870</v>
      </c>
    </row>
    <row r="457" spans="1:3" s="160" customFormat="1" ht="19.5" customHeight="1">
      <c r="A457" s="167" t="s">
        <v>432</v>
      </c>
      <c r="B457" s="168">
        <v>187.64</v>
      </c>
      <c r="C457" s="172">
        <v>190</v>
      </c>
    </row>
    <row r="458" spans="1:3" s="160" customFormat="1" ht="19.5" customHeight="1">
      <c r="A458" s="167" t="s">
        <v>433</v>
      </c>
      <c r="B458" s="168">
        <v>3</v>
      </c>
      <c r="C458" s="172">
        <v>5</v>
      </c>
    </row>
    <row r="459" spans="1:3" s="160" customFormat="1" ht="19.5" customHeight="1">
      <c r="A459" s="167" t="s">
        <v>434</v>
      </c>
      <c r="B459" s="168">
        <v>3</v>
      </c>
      <c r="C459" s="172">
        <v>5</v>
      </c>
    </row>
    <row r="460" spans="1:3" s="160" customFormat="1" ht="19.5" customHeight="1">
      <c r="A460" s="167" t="s">
        <v>435</v>
      </c>
      <c r="B460" s="168">
        <v>767.553884</v>
      </c>
      <c r="C460" s="172">
        <v>770</v>
      </c>
    </row>
    <row r="461" spans="1:3" s="160" customFormat="1" ht="19.5" customHeight="1">
      <c r="A461" s="167" t="s">
        <v>54</v>
      </c>
      <c r="B461" s="168">
        <v>318.853884</v>
      </c>
      <c r="C461" s="172">
        <v>320</v>
      </c>
    </row>
    <row r="462" spans="1:3" s="160" customFormat="1" ht="19.5" customHeight="1">
      <c r="A462" s="167" t="s">
        <v>436</v>
      </c>
      <c r="B462" s="168">
        <v>448.7</v>
      </c>
      <c r="C462" s="172">
        <v>450</v>
      </c>
    </row>
    <row r="463" spans="1:3" s="160" customFormat="1" ht="19.5" customHeight="1">
      <c r="A463" s="167" t="s">
        <v>437</v>
      </c>
      <c r="B463" s="168">
        <v>120</v>
      </c>
      <c r="C463" s="172">
        <v>120</v>
      </c>
    </row>
    <row r="464" spans="1:3" s="160" customFormat="1" ht="19.5" customHeight="1">
      <c r="A464" s="167" t="s">
        <v>438</v>
      </c>
      <c r="B464" s="168">
        <v>62</v>
      </c>
      <c r="C464" s="172">
        <v>65</v>
      </c>
    </row>
    <row r="465" spans="1:3" s="160" customFormat="1" ht="19.5" customHeight="1">
      <c r="A465" s="167" t="s">
        <v>439</v>
      </c>
      <c r="B465" s="168">
        <v>58</v>
      </c>
      <c r="C465" s="172">
        <v>55</v>
      </c>
    </row>
    <row r="466" spans="1:3" s="160" customFormat="1" ht="19.5" customHeight="1">
      <c r="A466" s="167" t="s">
        <v>440</v>
      </c>
      <c r="B466" s="168">
        <v>507.8</v>
      </c>
      <c r="C466" s="172">
        <v>510</v>
      </c>
    </row>
    <row r="467" spans="1:3" s="160" customFormat="1" ht="19.5" customHeight="1">
      <c r="A467" s="167" t="s">
        <v>441</v>
      </c>
      <c r="B467" s="168">
        <v>70</v>
      </c>
      <c r="C467" s="172">
        <v>70</v>
      </c>
    </row>
    <row r="468" spans="1:3" s="160" customFormat="1" ht="19.5" customHeight="1">
      <c r="A468" s="167" t="s">
        <v>442</v>
      </c>
      <c r="B468" s="168">
        <v>437.8</v>
      </c>
      <c r="C468" s="172">
        <v>440</v>
      </c>
    </row>
    <row r="469" spans="1:3" s="160" customFormat="1" ht="19.5" customHeight="1">
      <c r="A469" s="167" t="s">
        <v>443</v>
      </c>
      <c r="B469" s="168">
        <v>2857.69765</v>
      </c>
      <c r="C469" s="172">
        <v>2875</v>
      </c>
    </row>
    <row r="470" spans="1:3" s="160" customFormat="1" ht="19.5" customHeight="1">
      <c r="A470" s="167" t="s">
        <v>444</v>
      </c>
      <c r="B470" s="168">
        <v>2342.408712</v>
      </c>
      <c r="C470" s="172">
        <v>2355</v>
      </c>
    </row>
    <row r="471" spans="1:3" s="160" customFormat="1" ht="19.5" customHeight="1">
      <c r="A471" s="167" t="s">
        <v>54</v>
      </c>
      <c r="B471" s="168">
        <v>151.218712</v>
      </c>
      <c r="C471" s="172">
        <v>155</v>
      </c>
    </row>
    <row r="472" spans="1:3" s="160" customFormat="1" ht="19.5" customHeight="1">
      <c r="A472" s="167" t="s">
        <v>445</v>
      </c>
      <c r="B472" s="168">
        <v>2191.19</v>
      </c>
      <c r="C472" s="172">
        <v>2200</v>
      </c>
    </row>
    <row r="473" spans="1:3" s="160" customFormat="1" ht="19.5" customHeight="1">
      <c r="A473" s="167" t="s">
        <v>446</v>
      </c>
      <c r="B473" s="168">
        <v>393.688938</v>
      </c>
      <c r="C473" s="172">
        <v>395</v>
      </c>
    </row>
    <row r="474" spans="1:3" s="160" customFormat="1" ht="19.5" customHeight="1">
      <c r="A474" s="167" t="s">
        <v>54</v>
      </c>
      <c r="B474" s="168">
        <v>112.188938</v>
      </c>
      <c r="C474" s="172">
        <v>115</v>
      </c>
    </row>
    <row r="475" spans="1:3" s="160" customFormat="1" ht="19.5" customHeight="1">
      <c r="A475" s="167" t="s">
        <v>447</v>
      </c>
      <c r="B475" s="168">
        <v>281.5</v>
      </c>
      <c r="C475" s="172">
        <v>280</v>
      </c>
    </row>
    <row r="476" spans="1:3" s="160" customFormat="1" ht="19.5" customHeight="1">
      <c r="A476" s="167" t="s">
        <v>448</v>
      </c>
      <c r="B476" s="168">
        <v>121.6</v>
      </c>
      <c r="C476" s="172">
        <v>125</v>
      </c>
    </row>
    <row r="477" spans="1:3" s="160" customFormat="1" ht="19.5" customHeight="1">
      <c r="A477" s="167" t="s">
        <v>449</v>
      </c>
      <c r="B477" s="168">
        <v>121.6</v>
      </c>
      <c r="C477" s="172">
        <v>125</v>
      </c>
    </row>
    <row r="478" spans="1:3" s="160" customFormat="1" ht="19.5" customHeight="1">
      <c r="A478" s="167" t="s">
        <v>450</v>
      </c>
      <c r="B478" s="168">
        <v>132.98</v>
      </c>
      <c r="C478" s="172">
        <v>135</v>
      </c>
    </row>
    <row r="479" spans="1:3" s="160" customFormat="1" ht="19.5" customHeight="1">
      <c r="A479" s="167" t="s">
        <v>451</v>
      </c>
      <c r="B479" s="168">
        <v>32.98</v>
      </c>
      <c r="C479" s="172">
        <v>35</v>
      </c>
    </row>
    <row r="480" spans="1:3" s="160" customFormat="1" ht="19.5" customHeight="1">
      <c r="A480" s="167" t="s">
        <v>452</v>
      </c>
      <c r="B480" s="168">
        <v>32.98</v>
      </c>
      <c r="C480" s="172">
        <v>35</v>
      </c>
    </row>
    <row r="481" spans="1:3" s="160" customFormat="1" ht="19.5" customHeight="1">
      <c r="A481" s="167" t="s">
        <v>453</v>
      </c>
      <c r="B481" s="168">
        <v>100</v>
      </c>
      <c r="C481" s="172">
        <v>100</v>
      </c>
    </row>
    <row r="482" spans="1:3" s="160" customFormat="1" ht="19.5" customHeight="1">
      <c r="A482" s="167" t="s">
        <v>454</v>
      </c>
      <c r="B482" s="168">
        <v>100</v>
      </c>
      <c r="C482" s="172">
        <v>100</v>
      </c>
    </row>
    <row r="483" spans="1:3" s="160" customFormat="1" ht="19.5" customHeight="1">
      <c r="A483" s="167" t="s">
        <v>455</v>
      </c>
      <c r="B483" s="168">
        <v>8353.991501999999</v>
      </c>
      <c r="C483" s="172">
        <v>8375</v>
      </c>
    </row>
    <row r="484" spans="1:3" s="160" customFormat="1" ht="19.5" customHeight="1">
      <c r="A484" s="167" t="s">
        <v>456</v>
      </c>
      <c r="B484" s="168">
        <v>8275.931502</v>
      </c>
      <c r="C484" s="172">
        <v>8290</v>
      </c>
    </row>
    <row r="485" spans="1:3" s="160" customFormat="1" ht="19.5" customHeight="1">
      <c r="A485" s="167" t="s">
        <v>54</v>
      </c>
      <c r="B485" s="168">
        <v>2772.355702</v>
      </c>
      <c r="C485" s="172">
        <v>2780</v>
      </c>
    </row>
    <row r="486" spans="1:3" s="160" customFormat="1" ht="19.5" customHeight="1">
      <c r="A486" s="167" t="s">
        <v>59</v>
      </c>
      <c r="B486" s="168">
        <v>892.2</v>
      </c>
      <c r="C486" s="172">
        <v>900</v>
      </c>
    </row>
    <row r="487" spans="1:3" s="160" customFormat="1" ht="19.5" customHeight="1">
      <c r="A487" s="167" t="s">
        <v>457</v>
      </c>
      <c r="B487" s="168">
        <v>20</v>
      </c>
      <c r="C487" s="172">
        <v>20</v>
      </c>
    </row>
    <row r="488" spans="1:3" s="160" customFormat="1" ht="19.5" customHeight="1">
      <c r="A488" s="167" t="s">
        <v>458</v>
      </c>
      <c r="B488" s="168">
        <v>2708.37</v>
      </c>
      <c r="C488" s="172">
        <v>2700</v>
      </c>
    </row>
    <row r="489" spans="1:3" s="160" customFormat="1" ht="19.5" customHeight="1">
      <c r="A489" s="167" t="s">
        <v>459</v>
      </c>
      <c r="B489" s="168">
        <v>857.6958</v>
      </c>
      <c r="C489" s="172">
        <v>860</v>
      </c>
    </row>
    <row r="490" spans="1:3" s="160" customFormat="1" ht="19.5" customHeight="1">
      <c r="A490" s="167" t="s">
        <v>460</v>
      </c>
      <c r="B490" s="168">
        <v>1025.31</v>
      </c>
      <c r="C490" s="172">
        <v>1030</v>
      </c>
    </row>
    <row r="491" spans="1:3" s="160" customFormat="1" ht="19.5" customHeight="1">
      <c r="A491" s="167" t="s">
        <v>461</v>
      </c>
      <c r="B491" s="168">
        <v>78.06</v>
      </c>
      <c r="C491" s="172">
        <v>85</v>
      </c>
    </row>
    <row r="492" spans="1:3" s="160" customFormat="1" ht="19.5" customHeight="1">
      <c r="A492" s="167" t="s">
        <v>59</v>
      </c>
      <c r="B492" s="168">
        <v>1.56</v>
      </c>
      <c r="C492" s="172">
        <v>5</v>
      </c>
    </row>
    <row r="493" spans="1:3" s="160" customFormat="1" ht="19.5" customHeight="1">
      <c r="A493" s="167" t="s">
        <v>462</v>
      </c>
      <c r="B493" s="168">
        <v>56.2</v>
      </c>
      <c r="C493" s="172">
        <v>60</v>
      </c>
    </row>
    <row r="494" spans="1:3" s="160" customFormat="1" ht="19.5" customHeight="1">
      <c r="A494" s="167" t="s">
        <v>463</v>
      </c>
      <c r="B494" s="168">
        <v>20.3</v>
      </c>
      <c r="C494" s="172">
        <v>20</v>
      </c>
    </row>
    <row r="495" spans="1:3" s="160" customFormat="1" ht="19.5" customHeight="1">
      <c r="A495" s="167" t="s">
        <v>464</v>
      </c>
      <c r="B495" s="168">
        <v>30560.0437</v>
      </c>
      <c r="C495" s="172">
        <f>SUM(C496)</f>
        <v>30900</v>
      </c>
    </row>
    <row r="496" spans="1:3" s="160" customFormat="1" ht="19.5" customHeight="1">
      <c r="A496" s="167" t="s">
        <v>465</v>
      </c>
      <c r="B496" s="168">
        <v>30560.0437</v>
      </c>
      <c r="C496" s="172">
        <f>SUM(C497:C500)</f>
        <v>30900</v>
      </c>
    </row>
    <row r="497" spans="1:3" s="160" customFormat="1" ht="19.5" customHeight="1">
      <c r="A497" s="167" t="s">
        <v>466</v>
      </c>
      <c r="B497" s="168">
        <v>11539</v>
      </c>
      <c r="C497" s="172">
        <v>11600</v>
      </c>
    </row>
    <row r="498" spans="1:3" s="160" customFormat="1" ht="19.5" customHeight="1">
      <c r="A498" s="167" t="s">
        <v>467</v>
      </c>
      <c r="B498" s="168">
        <v>8752.8</v>
      </c>
      <c r="C498" s="172">
        <v>8800</v>
      </c>
    </row>
    <row r="499" spans="1:3" s="160" customFormat="1" ht="19.5" customHeight="1">
      <c r="A499" s="167" t="s">
        <v>468</v>
      </c>
      <c r="B499" s="168">
        <v>4297.2437</v>
      </c>
      <c r="C499" s="172">
        <v>4500</v>
      </c>
    </row>
    <row r="500" spans="1:3" s="160" customFormat="1" ht="19.5" customHeight="1">
      <c r="A500" s="167" t="s">
        <v>469</v>
      </c>
      <c r="B500" s="168">
        <v>5971</v>
      </c>
      <c r="C500" s="172">
        <v>6000</v>
      </c>
    </row>
    <row r="501" spans="1:3" s="160" customFormat="1" ht="19.5" customHeight="1">
      <c r="A501" s="167" t="s">
        <v>470</v>
      </c>
      <c r="B501" s="168">
        <v>2128.39538</v>
      </c>
      <c r="C501" s="172">
        <v>2140</v>
      </c>
    </row>
    <row r="502" spans="1:3" s="160" customFormat="1" ht="19.5" customHeight="1">
      <c r="A502" s="167" t="s">
        <v>471</v>
      </c>
      <c r="B502" s="168">
        <v>1334.803062</v>
      </c>
      <c r="C502" s="172">
        <v>1335</v>
      </c>
    </row>
    <row r="503" spans="1:3" s="160" customFormat="1" ht="19.5" customHeight="1">
      <c r="A503" s="167" t="s">
        <v>54</v>
      </c>
      <c r="B503" s="168">
        <v>229.223062</v>
      </c>
      <c r="C503" s="172">
        <v>230</v>
      </c>
    </row>
    <row r="504" spans="1:3" s="160" customFormat="1" ht="19.5" customHeight="1">
      <c r="A504" s="167" t="s">
        <v>472</v>
      </c>
      <c r="B504" s="168">
        <v>144.58</v>
      </c>
      <c r="C504" s="172">
        <v>145</v>
      </c>
    </row>
    <row r="505" spans="1:3" s="160" customFormat="1" ht="19.5" customHeight="1">
      <c r="A505" s="167" t="s">
        <v>473</v>
      </c>
      <c r="B505" s="168">
        <v>961</v>
      </c>
      <c r="C505" s="172">
        <v>960</v>
      </c>
    </row>
    <row r="506" spans="1:3" s="160" customFormat="1" ht="19.5" customHeight="1">
      <c r="A506" s="167" t="s">
        <v>474</v>
      </c>
      <c r="B506" s="168">
        <v>270.897518</v>
      </c>
      <c r="C506" s="172">
        <v>280</v>
      </c>
    </row>
    <row r="507" spans="1:3" s="160" customFormat="1" ht="19.5" customHeight="1">
      <c r="A507" s="167" t="s">
        <v>54</v>
      </c>
      <c r="B507" s="168">
        <v>136.897518</v>
      </c>
      <c r="C507" s="172">
        <v>140</v>
      </c>
    </row>
    <row r="508" spans="1:3" s="160" customFormat="1" ht="19.5" customHeight="1">
      <c r="A508" s="167" t="s">
        <v>475</v>
      </c>
      <c r="B508" s="168">
        <v>134</v>
      </c>
      <c r="C508" s="172">
        <v>140</v>
      </c>
    </row>
    <row r="509" spans="1:3" s="160" customFormat="1" ht="19.5" customHeight="1">
      <c r="A509" s="167" t="s">
        <v>476</v>
      </c>
      <c r="B509" s="168">
        <v>522.6948</v>
      </c>
      <c r="C509" s="172">
        <v>525</v>
      </c>
    </row>
    <row r="510" spans="1:3" s="160" customFormat="1" ht="19.5" customHeight="1">
      <c r="A510" s="167" t="s">
        <v>477</v>
      </c>
      <c r="B510" s="168">
        <v>371</v>
      </c>
      <c r="C510" s="172">
        <v>375</v>
      </c>
    </row>
    <row r="511" spans="1:3" s="160" customFormat="1" ht="19.5" customHeight="1">
      <c r="A511" s="167" t="s">
        <v>478</v>
      </c>
      <c r="B511" s="168">
        <v>151.6948</v>
      </c>
      <c r="C511" s="172">
        <v>150</v>
      </c>
    </row>
    <row r="512" spans="1:3" s="160" customFormat="1" ht="19.5" customHeight="1">
      <c r="A512" s="167" t="s">
        <v>479</v>
      </c>
      <c r="B512" s="168">
        <v>113.2</v>
      </c>
      <c r="C512" s="172">
        <v>115</v>
      </c>
    </row>
    <row r="513" spans="1:3" s="160" customFormat="1" ht="19.5" customHeight="1">
      <c r="A513" s="167" t="s">
        <v>480</v>
      </c>
      <c r="B513" s="168">
        <v>113.2</v>
      </c>
      <c r="C513" s="172">
        <v>115</v>
      </c>
    </row>
    <row r="514" spans="1:3" s="160" customFormat="1" ht="19.5" customHeight="1">
      <c r="A514" s="167" t="s">
        <v>481</v>
      </c>
      <c r="B514" s="168">
        <v>113.2</v>
      </c>
      <c r="C514" s="172">
        <v>115</v>
      </c>
    </row>
    <row r="515" spans="1:3" s="160" customFormat="1" ht="19.5" customHeight="1">
      <c r="A515" s="167" t="s">
        <v>482</v>
      </c>
      <c r="B515" s="168">
        <v>5971.8981</v>
      </c>
      <c r="C515" s="172">
        <v>6000</v>
      </c>
    </row>
    <row r="516" spans="1:3" s="160" customFormat="1" ht="19.5" customHeight="1">
      <c r="A516" s="167" t="s">
        <v>483</v>
      </c>
      <c r="B516" s="168">
        <v>5971.8981</v>
      </c>
      <c r="C516" s="172">
        <v>6000</v>
      </c>
    </row>
    <row r="517" spans="1:3" s="160" customFormat="1" ht="19.5" customHeight="1">
      <c r="A517" s="167" t="s">
        <v>484</v>
      </c>
      <c r="B517" s="168">
        <v>5971.8981</v>
      </c>
      <c r="C517" s="172">
        <v>6000</v>
      </c>
    </row>
    <row r="518" spans="1:3" s="160" customFormat="1" ht="19.5" customHeight="1">
      <c r="A518" s="146" t="s">
        <v>485</v>
      </c>
      <c r="B518" s="168">
        <v>662352.53727</v>
      </c>
      <c r="C518" s="169">
        <f>C515+C512+C501+C495+C483+C478+C469+C451+C432+C365+C346+C323+C279+C219+C191+C172+C146+C120+C113+C5</f>
        <v>663532</v>
      </c>
    </row>
  </sheetData>
  <sheetProtection/>
  <mergeCells count="1">
    <mergeCell ref="A2:C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D69"/>
  <sheetViews>
    <sheetView workbookViewId="0" topLeftCell="A1">
      <selection activeCell="K27" sqref="K27"/>
    </sheetView>
  </sheetViews>
  <sheetFormatPr defaultColWidth="9.00390625" defaultRowHeight="14.25"/>
  <cols>
    <col min="1" max="1" width="40.125" style="147" customWidth="1"/>
    <col min="2" max="2" width="40.125" style="0" customWidth="1"/>
  </cols>
  <sheetData>
    <row r="1" ht="17.25" customHeight="1">
      <c r="A1" s="147" t="s">
        <v>488</v>
      </c>
    </row>
    <row r="2" spans="1:2" ht="22.5" customHeight="1">
      <c r="A2" s="148" t="s">
        <v>489</v>
      </c>
      <c r="B2" s="148"/>
    </row>
    <row r="3" spans="1:2" ht="14.25">
      <c r="A3" s="149" t="s">
        <v>490</v>
      </c>
      <c r="B3" s="149" t="s">
        <v>2</v>
      </c>
    </row>
    <row r="4" spans="1:2" ht="14.25">
      <c r="A4" s="150" t="s">
        <v>491</v>
      </c>
      <c r="B4" s="151" t="s">
        <v>492</v>
      </c>
    </row>
    <row r="5" spans="1:2" ht="19.5" customHeight="1">
      <c r="A5" s="152" t="s">
        <v>493</v>
      </c>
      <c r="B5" s="153">
        <f>SUM(B6:B14)</f>
        <v>197122</v>
      </c>
    </row>
    <row r="6" spans="1:4" ht="19.5" customHeight="1">
      <c r="A6" s="154" t="s">
        <v>494</v>
      </c>
      <c r="B6" s="153">
        <v>68606</v>
      </c>
      <c r="D6" s="155"/>
    </row>
    <row r="7" spans="1:2" ht="19.5" customHeight="1">
      <c r="A7" s="154" t="s">
        <v>495</v>
      </c>
      <c r="B7" s="153">
        <v>34333</v>
      </c>
    </row>
    <row r="8" spans="1:2" ht="19.5" customHeight="1">
      <c r="A8" s="154" t="s">
        <v>496</v>
      </c>
      <c r="B8" s="153">
        <v>11116</v>
      </c>
    </row>
    <row r="9" spans="1:2" ht="19.5" customHeight="1">
      <c r="A9" s="154" t="s">
        <v>497</v>
      </c>
      <c r="B9" s="153">
        <v>2834</v>
      </c>
    </row>
    <row r="10" spans="1:2" ht="19.5" customHeight="1">
      <c r="A10" s="154" t="s">
        <v>498</v>
      </c>
      <c r="B10" s="153">
        <v>1641</v>
      </c>
    </row>
    <row r="11" spans="1:2" ht="19.5" customHeight="1">
      <c r="A11" s="154" t="s">
        <v>499</v>
      </c>
      <c r="B11" s="153">
        <v>32991</v>
      </c>
    </row>
    <row r="12" spans="1:2" ht="19.5" customHeight="1">
      <c r="A12" s="154" t="s">
        <v>500</v>
      </c>
      <c r="B12" s="156">
        <v>32123</v>
      </c>
    </row>
    <row r="13" spans="1:2" ht="19.5" customHeight="1">
      <c r="A13" s="154" t="s">
        <v>501</v>
      </c>
      <c r="B13" s="153">
        <v>303</v>
      </c>
    </row>
    <row r="14" spans="1:2" ht="21.75" customHeight="1">
      <c r="A14" s="154" t="s">
        <v>502</v>
      </c>
      <c r="B14" s="153">
        <v>13175</v>
      </c>
    </row>
    <row r="15" spans="1:2" ht="21.75" customHeight="1">
      <c r="A15" s="152" t="s">
        <v>503</v>
      </c>
      <c r="B15" s="153">
        <f>SUM(B16:B42)</f>
        <v>173294</v>
      </c>
    </row>
    <row r="16" spans="1:2" ht="21.75" customHeight="1">
      <c r="A16" s="154" t="s">
        <v>504</v>
      </c>
      <c r="B16" s="153">
        <v>8080</v>
      </c>
    </row>
    <row r="17" spans="1:2" ht="21.75" customHeight="1">
      <c r="A17" s="154" t="s">
        <v>505</v>
      </c>
      <c r="B17" s="153">
        <v>3300</v>
      </c>
    </row>
    <row r="18" spans="1:2" ht="21.75" customHeight="1">
      <c r="A18" s="154" t="s">
        <v>506</v>
      </c>
      <c r="B18" s="153">
        <v>329</v>
      </c>
    </row>
    <row r="19" spans="1:2" ht="21.75" customHeight="1">
      <c r="A19" s="154" t="s">
        <v>507</v>
      </c>
      <c r="B19" s="153">
        <v>284</v>
      </c>
    </row>
    <row r="20" spans="1:2" ht="21.75" customHeight="1">
      <c r="A20" s="154" t="s">
        <v>508</v>
      </c>
      <c r="B20" s="153">
        <v>1015</v>
      </c>
    </row>
    <row r="21" spans="1:2" ht="21.75" customHeight="1">
      <c r="A21" s="154" t="s">
        <v>509</v>
      </c>
      <c r="B21" s="153">
        <v>3044</v>
      </c>
    </row>
    <row r="22" spans="1:2" ht="21.75" customHeight="1">
      <c r="A22" s="154" t="s">
        <v>510</v>
      </c>
      <c r="B22" s="153">
        <v>787</v>
      </c>
    </row>
    <row r="23" spans="1:2" ht="21.75" customHeight="1">
      <c r="A23" s="154" t="s">
        <v>511</v>
      </c>
      <c r="B23" s="153">
        <v>605</v>
      </c>
    </row>
    <row r="24" spans="1:2" ht="21.75" customHeight="1">
      <c r="A24" s="154" t="s">
        <v>512</v>
      </c>
      <c r="B24" s="153">
        <v>1844</v>
      </c>
    </row>
    <row r="25" spans="1:2" ht="21.75" customHeight="1">
      <c r="A25" s="154" t="s">
        <v>513</v>
      </c>
      <c r="B25" s="153">
        <v>3658</v>
      </c>
    </row>
    <row r="26" spans="1:2" ht="21.75" customHeight="1">
      <c r="A26" s="154" t="s">
        <v>514</v>
      </c>
      <c r="B26" s="153">
        <v>0</v>
      </c>
    </row>
    <row r="27" spans="1:2" ht="21.75" customHeight="1">
      <c r="A27" s="154" t="s">
        <v>515</v>
      </c>
      <c r="B27" s="153">
        <v>8637</v>
      </c>
    </row>
    <row r="28" spans="1:2" ht="21.75" customHeight="1">
      <c r="A28" s="154" t="s">
        <v>516</v>
      </c>
      <c r="B28" s="153">
        <v>1037</v>
      </c>
    </row>
    <row r="29" spans="1:2" ht="21.75" customHeight="1">
      <c r="A29" s="154" t="s">
        <v>517</v>
      </c>
      <c r="B29" s="153">
        <v>1948</v>
      </c>
    </row>
    <row r="30" spans="1:2" ht="21.75" customHeight="1">
      <c r="A30" s="154" t="s">
        <v>518</v>
      </c>
      <c r="B30" s="153">
        <v>1816</v>
      </c>
    </row>
    <row r="31" spans="1:2" ht="21.75" customHeight="1">
      <c r="A31" s="154" t="s">
        <v>519</v>
      </c>
      <c r="B31" s="153">
        <v>1800</v>
      </c>
    </row>
    <row r="32" spans="1:2" ht="21.75" customHeight="1">
      <c r="A32" s="154" t="s">
        <v>520</v>
      </c>
      <c r="B32" s="153">
        <v>51113</v>
      </c>
    </row>
    <row r="33" spans="1:2" ht="21.75" customHeight="1">
      <c r="A33" s="154" t="s">
        <v>521</v>
      </c>
      <c r="B33" s="153">
        <v>77</v>
      </c>
    </row>
    <row r="34" spans="1:2" ht="21.75" customHeight="1">
      <c r="A34" s="154" t="s">
        <v>522</v>
      </c>
      <c r="B34" s="153">
        <v>339</v>
      </c>
    </row>
    <row r="35" spans="1:2" ht="21.75" customHeight="1">
      <c r="A35" s="154" t="s">
        <v>523</v>
      </c>
      <c r="B35" s="153">
        <v>10294</v>
      </c>
    </row>
    <row r="36" spans="1:2" ht="21.75" customHeight="1">
      <c r="A36" s="154" t="s">
        <v>524</v>
      </c>
      <c r="B36" s="153">
        <v>49617</v>
      </c>
    </row>
    <row r="37" spans="1:2" ht="21.75" customHeight="1">
      <c r="A37" s="154" t="s">
        <v>525</v>
      </c>
      <c r="B37" s="153">
        <v>3435</v>
      </c>
    </row>
    <row r="38" spans="1:2" ht="21.75" customHeight="1">
      <c r="A38" s="154" t="s">
        <v>526</v>
      </c>
      <c r="B38" s="153">
        <v>2435</v>
      </c>
    </row>
    <row r="39" spans="1:2" ht="21.75" customHeight="1">
      <c r="A39" s="154" t="s">
        <v>527</v>
      </c>
      <c r="B39" s="153">
        <v>1200</v>
      </c>
    </row>
    <row r="40" spans="1:2" ht="21.75" customHeight="1">
      <c r="A40" s="154" t="s">
        <v>528</v>
      </c>
      <c r="B40" s="153">
        <v>3734</v>
      </c>
    </row>
    <row r="41" spans="1:2" ht="21.75" customHeight="1">
      <c r="A41" s="154" t="s">
        <v>529</v>
      </c>
      <c r="B41" s="153">
        <v>445</v>
      </c>
    </row>
    <row r="42" spans="1:2" ht="21.75" customHeight="1">
      <c r="A42" s="154" t="s">
        <v>530</v>
      </c>
      <c r="B42" s="153">
        <v>12421</v>
      </c>
    </row>
    <row r="43" spans="1:2" ht="21.75" customHeight="1">
      <c r="A43" s="152" t="s">
        <v>531</v>
      </c>
      <c r="B43" s="153">
        <f>SUM(B44:B54)</f>
        <v>203207</v>
      </c>
    </row>
    <row r="44" spans="1:2" ht="21.75" customHeight="1">
      <c r="A44" s="154" t="s">
        <v>532</v>
      </c>
      <c r="B44" s="153">
        <v>53</v>
      </c>
    </row>
    <row r="45" spans="1:2" ht="21.75" customHeight="1">
      <c r="A45" s="154" t="s">
        <v>533</v>
      </c>
      <c r="B45" s="153">
        <v>4618</v>
      </c>
    </row>
    <row r="46" spans="1:2" ht="21.75" customHeight="1">
      <c r="A46" s="154" t="s">
        <v>534</v>
      </c>
      <c r="B46" s="153">
        <v>724</v>
      </c>
    </row>
    <row r="47" spans="1:2" ht="21.75" customHeight="1">
      <c r="A47" s="154" t="s">
        <v>535</v>
      </c>
      <c r="B47" s="153">
        <v>70674</v>
      </c>
    </row>
    <row r="48" spans="1:2" ht="21.75" customHeight="1">
      <c r="A48" s="154" t="s">
        <v>536</v>
      </c>
      <c r="B48" s="153">
        <v>18804</v>
      </c>
    </row>
    <row r="49" spans="1:2" ht="21.75" customHeight="1">
      <c r="A49" s="154" t="s">
        <v>537</v>
      </c>
      <c r="B49" s="153">
        <v>64290</v>
      </c>
    </row>
    <row r="50" spans="1:2" ht="21.75" customHeight="1">
      <c r="A50" s="154" t="s">
        <v>538</v>
      </c>
      <c r="B50" s="153">
        <v>15171</v>
      </c>
    </row>
    <row r="51" spans="1:2" ht="21.75" customHeight="1">
      <c r="A51" s="154" t="s">
        <v>539</v>
      </c>
      <c r="B51" s="153">
        <v>4185</v>
      </c>
    </row>
    <row r="52" spans="1:2" ht="21.75" customHeight="1">
      <c r="A52" s="154" t="s">
        <v>540</v>
      </c>
      <c r="B52" s="153">
        <v>22752</v>
      </c>
    </row>
    <row r="53" spans="1:2" ht="24" customHeight="1">
      <c r="A53" s="154" t="s">
        <v>541</v>
      </c>
      <c r="B53" s="153">
        <v>0</v>
      </c>
    </row>
    <row r="54" spans="1:2" ht="24" customHeight="1">
      <c r="A54" s="154" t="s">
        <v>542</v>
      </c>
      <c r="B54" s="153">
        <v>1936</v>
      </c>
    </row>
    <row r="55" spans="1:2" ht="24" customHeight="1">
      <c r="A55" s="157" t="s">
        <v>543</v>
      </c>
      <c r="B55" s="153">
        <f>SUM(B56:B61)</f>
        <v>67870</v>
      </c>
    </row>
    <row r="56" spans="1:2" ht="24" customHeight="1">
      <c r="A56" s="158" t="s">
        <v>544</v>
      </c>
      <c r="B56" s="153">
        <v>67870</v>
      </c>
    </row>
    <row r="57" spans="1:2" ht="24" customHeight="1">
      <c r="A57" s="158" t="s">
        <v>545</v>
      </c>
      <c r="B57" s="153">
        <v>0</v>
      </c>
    </row>
    <row r="58" spans="1:2" ht="24" customHeight="1">
      <c r="A58" s="158" t="s">
        <v>546</v>
      </c>
      <c r="B58" s="153"/>
    </row>
    <row r="59" spans="1:2" ht="24" customHeight="1">
      <c r="A59" s="158" t="s">
        <v>547</v>
      </c>
      <c r="B59" s="153">
        <v>0</v>
      </c>
    </row>
    <row r="60" spans="1:2" ht="24" customHeight="1">
      <c r="A60" s="158" t="s">
        <v>548</v>
      </c>
      <c r="B60" s="153"/>
    </row>
    <row r="61" spans="1:2" ht="24" customHeight="1">
      <c r="A61" s="158" t="s">
        <v>549</v>
      </c>
      <c r="B61" s="153"/>
    </row>
    <row r="62" spans="1:2" ht="24" customHeight="1">
      <c r="A62" s="157" t="s">
        <v>550</v>
      </c>
      <c r="B62" s="153">
        <f>SUM(B63:B65)</f>
        <v>0</v>
      </c>
    </row>
    <row r="63" spans="1:2" ht="24" customHeight="1">
      <c r="A63" s="158" t="s">
        <v>551</v>
      </c>
      <c r="B63" s="153"/>
    </row>
    <row r="64" spans="1:2" ht="24" customHeight="1">
      <c r="A64" s="158" t="s">
        <v>552</v>
      </c>
      <c r="B64" s="153"/>
    </row>
    <row r="65" spans="1:2" ht="24" customHeight="1">
      <c r="A65" s="158" t="s">
        <v>553</v>
      </c>
      <c r="B65" s="153"/>
    </row>
    <row r="66" spans="1:2" ht="24" customHeight="1">
      <c r="A66" s="157" t="s">
        <v>554</v>
      </c>
      <c r="B66" s="153">
        <f>SUM(B67:B68)</f>
        <v>871</v>
      </c>
    </row>
    <row r="67" spans="1:2" ht="24" customHeight="1">
      <c r="A67" s="158" t="s">
        <v>555</v>
      </c>
      <c r="B67" s="153">
        <v>871</v>
      </c>
    </row>
    <row r="68" spans="1:2" ht="24" customHeight="1">
      <c r="A68" s="158" t="s">
        <v>556</v>
      </c>
      <c r="B68" s="153"/>
    </row>
    <row r="69" spans="1:2" ht="24" customHeight="1">
      <c r="A69" s="159" t="s">
        <v>557</v>
      </c>
      <c r="B69" s="153">
        <f>B5+B15+B43+B55+B62+B66</f>
        <v>642364</v>
      </c>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D53"/>
  <sheetViews>
    <sheetView workbookViewId="0" topLeftCell="A1">
      <selection activeCell="G16" sqref="G16"/>
    </sheetView>
  </sheetViews>
  <sheetFormatPr defaultColWidth="9.00390625" defaultRowHeight="14.25"/>
  <cols>
    <col min="1" max="1" width="41.875" style="113" customWidth="1"/>
    <col min="2" max="2" width="37.25390625" style="114" customWidth="1"/>
    <col min="3" max="16384" width="9.00390625" style="114" customWidth="1"/>
  </cols>
  <sheetData>
    <row r="1" ht="14.25">
      <c r="A1" s="113" t="s">
        <v>558</v>
      </c>
    </row>
    <row r="2" spans="1:2" s="112" customFormat="1" ht="25.5" customHeight="1">
      <c r="A2" s="139" t="s">
        <v>559</v>
      </c>
      <c r="B2" s="139"/>
    </row>
    <row r="3" spans="1:2" ht="15.75" customHeight="1">
      <c r="A3" s="116"/>
      <c r="B3" s="117" t="s">
        <v>2</v>
      </c>
    </row>
    <row r="4" spans="1:2" ht="36.75" customHeight="1">
      <c r="A4" s="13" t="s">
        <v>49</v>
      </c>
      <c r="B4" s="118" t="s">
        <v>560</v>
      </c>
    </row>
    <row r="5" spans="1:2" ht="18.75" customHeight="1">
      <c r="A5" s="140" t="s">
        <v>561</v>
      </c>
      <c r="B5" s="137">
        <v>10834</v>
      </c>
    </row>
    <row r="6" spans="1:2" ht="18.75" customHeight="1">
      <c r="A6" s="141" t="s">
        <v>562</v>
      </c>
      <c r="B6" s="13">
        <v>2100</v>
      </c>
    </row>
    <row r="7" spans="1:2" ht="18.75" customHeight="1">
      <c r="A7" s="141" t="s">
        <v>563</v>
      </c>
      <c r="B7" s="13">
        <v>1175</v>
      </c>
    </row>
    <row r="8" spans="1:2" ht="18.75" customHeight="1">
      <c r="A8" s="141" t="s">
        <v>564</v>
      </c>
      <c r="B8" s="13">
        <v>3500</v>
      </c>
    </row>
    <row r="9" spans="1:2" ht="18.75" customHeight="1">
      <c r="A9" s="141" t="s">
        <v>565</v>
      </c>
      <c r="B9" s="13">
        <v>11</v>
      </c>
    </row>
    <row r="10" spans="1:2" ht="18.75" customHeight="1">
      <c r="A10" s="141" t="s">
        <v>566</v>
      </c>
      <c r="B10" s="13">
        <v>3291</v>
      </c>
    </row>
    <row r="11" spans="1:2" ht="18.75" customHeight="1">
      <c r="A11" s="141" t="s">
        <v>567</v>
      </c>
      <c r="B11" s="13">
        <v>757</v>
      </c>
    </row>
    <row r="12" spans="1:2" s="138" customFormat="1" ht="18.75" customHeight="1">
      <c r="A12" s="142" t="s">
        <v>568</v>
      </c>
      <c r="B12" s="137">
        <v>344681</v>
      </c>
    </row>
    <row r="13" spans="1:2" ht="18.75" customHeight="1">
      <c r="A13" s="141" t="s">
        <v>569</v>
      </c>
      <c r="B13" s="13">
        <v>600</v>
      </c>
    </row>
    <row r="14" spans="1:2" ht="18.75" customHeight="1">
      <c r="A14" s="143" t="s">
        <v>570</v>
      </c>
      <c r="B14" s="13">
        <v>89555</v>
      </c>
    </row>
    <row r="15" spans="1:2" ht="18.75" customHeight="1">
      <c r="A15" s="119" t="s">
        <v>571</v>
      </c>
      <c r="B15" s="13">
        <v>33054</v>
      </c>
    </row>
    <row r="16" spans="1:2" ht="18.75" customHeight="1">
      <c r="A16" s="119" t="s">
        <v>572</v>
      </c>
      <c r="B16" s="13">
        <v>9205</v>
      </c>
    </row>
    <row r="17" spans="1:2" ht="18.75" customHeight="1">
      <c r="A17" s="119" t="s">
        <v>573</v>
      </c>
      <c r="B17" s="13"/>
    </row>
    <row r="18" spans="1:2" ht="18.75" customHeight="1">
      <c r="A18" s="119" t="s">
        <v>574</v>
      </c>
      <c r="B18" s="13">
        <v>-1257</v>
      </c>
    </row>
    <row r="19" spans="1:2" ht="18.75" customHeight="1">
      <c r="A19" s="119" t="s">
        <v>575</v>
      </c>
      <c r="B19" s="13"/>
    </row>
    <row r="20" spans="1:2" ht="18.75" customHeight="1">
      <c r="A20" s="119" t="s">
        <v>576</v>
      </c>
      <c r="B20" s="13">
        <v>1227</v>
      </c>
    </row>
    <row r="21" spans="1:2" ht="18.75" customHeight="1">
      <c r="A21" s="119" t="s">
        <v>577</v>
      </c>
      <c r="B21" s="13">
        <v>44826</v>
      </c>
    </row>
    <row r="22" spans="1:2" ht="18.75" customHeight="1">
      <c r="A22" s="119" t="s">
        <v>578</v>
      </c>
      <c r="B22" s="13">
        <v>41830</v>
      </c>
    </row>
    <row r="23" spans="1:2" ht="18.75" customHeight="1">
      <c r="A23" s="143" t="s">
        <v>579</v>
      </c>
      <c r="B23" s="13">
        <v>51135</v>
      </c>
    </row>
    <row r="24" spans="1:2" ht="18.75" customHeight="1">
      <c r="A24" s="119" t="s">
        <v>580</v>
      </c>
      <c r="B24" s="13">
        <v>6990</v>
      </c>
    </row>
    <row r="25" spans="1:2" ht="18.75" customHeight="1">
      <c r="A25" s="119" t="s">
        <v>581</v>
      </c>
      <c r="B25" s="13">
        <v>2155</v>
      </c>
    </row>
    <row r="26" spans="1:2" ht="18.75" customHeight="1">
      <c r="A26" s="119" t="s">
        <v>582</v>
      </c>
      <c r="B26" s="13">
        <v>5065</v>
      </c>
    </row>
    <row r="27" spans="1:2" ht="18.75" customHeight="1">
      <c r="A27" s="119" t="s">
        <v>583</v>
      </c>
      <c r="B27" s="13">
        <v>18642</v>
      </c>
    </row>
    <row r="28" spans="1:2" ht="18.75" customHeight="1">
      <c r="A28" s="119" t="s">
        <v>584</v>
      </c>
      <c r="B28" s="13">
        <v>260</v>
      </c>
    </row>
    <row r="29" spans="1:2" ht="18.75" customHeight="1">
      <c r="A29" s="119" t="s">
        <v>585</v>
      </c>
      <c r="B29" s="13"/>
    </row>
    <row r="30" spans="1:2" ht="18.75" customHeight="1">
      <c r="A30" s="119" t="s">
        <v>586</v>
      </c>
      <c r="B30" s="13"/>
    </row>
    <row r="31" spans="1:2" ht="18.75" customHeight="1">
      <c r="A31" s="119" t="s">
        <v>587</v>
      </c>
      <c r="B31" s="13">
        <v>18202</v>
      </c>
    </row>
    <row r="32" spans="1:2" ht="18.75" customHeight="1">
      <c r="A32" s="119" t="s">
        <v>588</v>
      </c>
      <c r="B32" s="13">
        <v>23192</v>
      </c>
    </row>
    <row r="33" spans="1:2" s="138" customFormat="1" ht="18.75" customHeight="1">
      <c r="A33" s="142" t="s">
        <v>589</v>
      </c>
      <c r="B33" s="137">
        <v>152563</v>
      </c>
    </row>
    <row r="34" spans="1:4" ht="18.75" customHeight="1">
      <c r="A34" s="119" t="s">
        <v>590</v>
      </c>
      <c r="B34" s="144">
        <v>2257</v>
      </c>
      <c r="D34" s="126"/>
    </row>
    <row r="35" spans="1:4" ht="18.75" customHeight="1">
      <c r="A35" s="119" t="s">
        <v>591</v>
      </c>
      <c r="B35" s="144"/>
      <c r="D35" s="126"/>
    </row>
    <row r="36" spans="1:4" ht="18.75" customHeight="1">
      <c r="A36" s="119" t="s">
        <v>592</v>
      </c>
      <c r="B36" s="144">
        <v>200</v>
      </c>
      <c r="D36" s="126"/>
    </row>
    <row r="37" spans="1:4" ht="18.75" customHeight="1">
      <c r="A37" s="119" t="s">
        <v>593</v>
      </c>
      <c r="B37" s="144">
        <v>1178</v>
      </c>
      <c r="D37" s="126"/>
    </row>
    <row r="38" spans="1:4" ht="18.75" customHeight="1">
      <c r="A38" s="119" t="s">
        <v>594</v>
      </c>
      <c r="B38" s="144">
        <v>9259</v>
      </c>
      <c r="D38" s="126"/>
    </row>
    <row r="39" spans="1:4" ht="18.75" customHeight="1">
      <c r="A39" s="119" t="s">
        <v>595</v>
      </c>
      <c r="B39" s="144">
        <v>572</v>
      </c>
      <c r="D39" s="126"/>
    </row>
    <row r="40" spans="1:4" ht="18.75" customHeight="1">
      <c r="A40" s="119" t="s">
        <v>596</v>
      </c>
      <c r="B40" s="144">
        <v>1887</v>
      </c>
      <c r="D40" s="126"/>
    </row>
    <row r="41" spans="1:4" ht="18.75" customHeight="1">
      <c r="A41" s="119" t="s">
        <v>597</v>
      </c>
      <c r="B41" s="144">
        <v>9717</v>
      </c>
      <c r="D41" s="126"/>
    </row>
    <row r="42" spans="1:4" ht="18.75" customHeight="1">
      <c r="A42" s="119" t="s">
        <v>598</v>
      </c>
      <c r="B42" s="144">
        <v>17137</v>
      </c>
      <c r="D42" s="126"/>
    </row>
    <row r="43" spans="1:4" ht="18.75" customHeight="1">
      <c r="A43" s="119" t="s">
        <v>599</v>
      </c>
      <c r="B43" s="144">
        <v>3059</v>
      </c>
      <c r="D43" s="126"/>
    </row>
    <row r="44" spans="1:4" ht="18.75" customHeight="1">
      <c r="A44" s="119" t="s">
        <v>600</v>
      </c>
      <c r="B44" s="144">
        <v>365</v>
      </c>
      <c r="D44" s="126"/>
    </row>
    <row r="45" spans="1:4" ht="18.75" customHeight="1">
      <c r="A45" s="119" t="s">
        <v>601</v>
      </c>
      <c r="B45" s="144">
        <v>52318</v>
      </c>
      <c r="D45" s="126"/>
    </row>
    <row r="46" spans="1:4" ht="18.75" customHeight="1">
      <c r="A46" s="119" t="s">
        <v>602</v>
      </c>
      <c r="B46" s="144">
        <v>16879</v>
      </c>
      <c r="D46" s="126"/>
    </row>
    <row r="47" spans="1:4" ht="18.75" customHeight="1">
      <c r="A47" s="119" t="s">
        <v>603</v>
      </c>
      <c r="B47" s="144">
        <v>646</v>
      </c>
      <c r="D47" s="126"/>
    </row>
    <row r="48" spans="1:4" ht="18.75" customHeight="1">
      <c r="A48" s="119" t="s">
        <v>604</v>
      </c>
      <c r="B48" s="144">
        <v>2051</v>
      </c>
      <c r="D48" s="126"/>
    </row>
    <row r="49" spans="1:4" ht="18.75" customHeight="1">
      <c r="A49" s="119" t="s">
        <v>605</v>
      </c>
      <c r="B49" s="144">
        <v>64</v>
      </c>
      <c r="D49" s="126"/>
    </row>
    <row r="50" spans="1:4" ht="18.75" customHeight="1">
      <c r="A50" s="119" t="s">
        <v>606</v>
      </c>
      <c r="B50" s="144">
        <v>3534</v>
      </c>
      <c r="D50" s="126"/>
    </row>
    <row r="51" spans="1:4" ht="18.75" customHeight="1">
      <c r="A51" s="119" t="s">
        <v>607</v>
      </c>
      <c r="B51" s="144">
        <v>30715</v>
      </c>
      <c r="D51" s="126"/>
    </row>
    <row r="52" spans="1:2" ht="18.75" customHeight="1">
      <c r="A52" s="119" t="s">
        <v>608</v>
      </c>
      <c r="B52" s="145">
        <v>293</v>
      </c>
    </row>
    <row r="53" spans="1:2" ht="18.75" customHeight="1">
      <c r="A53" s="146" t="s">
        <v>609</v>
      </c>
      <c r="B53" s="145">
        <v>432</v>
      </c>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dimension ref="A1:B36"/>
  <sheetViews>
    <sheetView workbookViewId="0" topLeftCell="A1">
      <selection activeCell="F16" sqref="F16"/>
    </sheetView>
  </sheetViews>
  <sheetFormatPr defaultColWidth="9.00390625" defaultRowHeight="14.25"/>
  <cols>
    <col min="1" max="1" width="41.875" style="113" customWidth="1"/>
    <col min="2" max="2" width="37.875" style="114" customWidth="1"/>
    <col min="3" max="4" width="9.00390625" style="114" customWidth="1"/>
    <col min="5" max="16384" width="9.00390625" style="114" customWidth="1"/>
  </cols>
  <sheetData>
    <row r="1" ht="14.25">
      <c r="A1" s="113" t="s">
        <v>610</v>
      </c>
    </row>
    <row r="2" spans="1:2" ht="26.25" customHeight="1">
      <c r="A2" s="115" t="s">
        <v>611</v>
      </c>
      <c r="B2" s="115"/>
    </row>
    <row r="3" spans="1:2" ht="15.75" customHeight="1">
      <c r="A3" s="115"/>
      <c r="B3" s="133" t="s">
        <v>2</v>
      </c>
    </row>
    <row r="4" spans="1:2" ht="20.25" customHeight="1">
      <c r="A4" s="134" t="s">
        <v>612</v>
      </c>
      <c r="B4" s="135" t="s">
        <v>613</v>
      </c>
    </row>
    <row r="5" spans="1:2" ht="18.75" customHeight="1">
      <c r="A5" s="136" t="s">
        <v>614</v>
      </c>
      <c r="B5" s="13"/>
    </row>
    <row r="6" spans="1:2" ht="18.75" customHeight="1">
      <c r="A6" s="136" t="s">
        <v>615</v>
      </c>
      <c r="B6" s="13"/>
    </row>
    <row r="7" spans="1:2" ht="18.75" customHeight="1">
      <c r="A7" s="136" t="s">
        <v>616</v>
      </c>
      <c r="B7" s="13"/>
    </row>
    <row r="8" spans="1:2" ht="18.75" customHeight="1">
      <c r="A8" s="136" t="s">
        <v>617</v>
      </c>
      <c r="B8" s="13"/>
    </row>
    <row r="9" spans="1:2" ht="18.75" customHeight="1">
      <c r="A9" s="136" t="s">
        <v>618</v>
      </c>
      <c r="B9" s="13"/>
    </row>
    <row r="10" spans="1:2" ht="18.75" customHeight="1">
      <c r="A10" s="136" t="s">
        <v>619</v>
      </c>
      <c r="B10" s="13"/>
    </row>
    <row r="11" spans="1:2" ht="18.75" customHeight="1">
      <c r="A11" s="136" t="s">
        <v>620</v>
      </c>
      <c r="B11" s="13"/>
    </row>
    <row r="12" spans="1:2" ht="18.75" customHeight="1">
      <c r="A12" s="136" t="s">
        <v>621</v>
      </c>
      <c r="B12" s="13"/>
    </row>
    <row r="13" spans="1:2" ht="18.75" customHeight="1">
      <c r="A13" s="136" t="s">
        <v>622</v>
      </c>
      <c r="B13" s="13"/>
    </row>
    <row r="14" spans="1:2" ht="18.75" customHeight="1">
      <c r="A14" s="136" t="s">
        <v>623</v>
      </c>
      <c r="B14" s="13"/>
    </row>
    <row r="15" spans="1:2" ht="18.75" customHeight="1">
      <c r="A15" s="136" t="s">
        <v>624</v>
      </c>
      <c r="B15" s="13">
        <v>200</v>
      </c>
    </row>
    <row r="16" spans="1:2" ht="18.75" customHeight="1">
      <c r="A16" s="136" t="s">
        <v>625</v>
      </c>
      <c r="B16" s="13">
        <v>60000</v>
      </c>
    </row>
    <row r="17" spans="1:2" ht="18.75" customHeight="1">
      <c r="A17" s="13" t="s">
        <v>626</v>
      </c>
      <c r="B17" s="13">
        <v>60000</v>
      </c>
    </row>
    <row r="18" spans="1:2" ht="18.75" customHeight="1">
      <c r="A18" s="13" t="s">
        <v>627</v>
      </c>
      <c r="B18" s="13"/>
    </row>
    <row r="19" spans="1:2" ht="18.75" customHeight="1">
      <c r="A19" s="13" t="s">
        <v>628</v>
      </c>
      <c r="B19" s="13"/>
    </row>
    <row r="20" spans="1:2" ht="18.75" customHeight="1">
      <c r="A20" s="13" t="s">
        <v>629</v>
      </c>
      <c r="B20" s="13"/>
    </row>
    <row r="21" spans="1:2" ht="18.75" customHeight="1">
      <c r="A21" s="13" t="s">
        <v>630</v>
      </c>
      <c r="B21" s="13"/>
    </row>
    <row r="22" spans="1:2" ht="18.75" customHeight="1">
      <c r="A22" s="136" t="s">
        <v>631</v>
      </c>
      <c r="B22" s="13"/>
    </row>
    <row r="23" spans="1:2" ht="18.75" customHeight="1">
      <c r="A23" s="136" t="s">
        <v>632</v>
      </c>
      <c r="B23" s="13"/>
    </row>
    <row r="24" spans="1:2" ht="18.75" customHeight="1">
      <c r="A24" s="13" t="s">
        <v>633</v>
      </c>
      <c r="B24" s="13"/>
    </row>
    <row r="25" spans="1:2" ht="18.75" customHeight="1">
      <c r="A25" s="13" t="s">
        <v>634</v>
      </c>
      <c r="B25" s="13"/>
    </row>
    <row r="26" spans="1:2" ht="18.75" customHeight="1">
      <c r="A26" s="136" t="s">
        <v>635</v>
      </c>
      <c r="B26" s="13">
        <v>500</v>
      </c>
    </row>
    <row r="27" spans="1:2" ht="18.75" customHeight="1">
      <c r="A27" s="136" t="s">
        <v>636</v>
      </c>
      <c r="B27" s="13"/>
    </row>
    <row r="28" spans="1:2" ht="18.75" customHeight="1">
      <c r="A28" s="136" t="s">
        <v>637</v>
      </c>
      <c r="B28" s="13"/>
    </row>
    <row r="29" spans="1:2" ht="18.75" customHeight="1">
      <c r="A29" s="13" t="s">
        <v>638</v>
      </c>
      <c r="B29" s="13"/>
    </row>
    <row r="30" spans="1:2" ht="18.75" customHeight="1">
      <c r="A30" s="13" t="s">
        <v>639</v>
      </c>
      <c r="B30" s="13"/>
    </row>
    <row r="31" spans="1:2" ht="18.75" customHeight="1">
      <c r="A31" s="13" t="s">
        <v>640</v>
      </c>
      <c r="B31" s="13"/>
    </row>
    <row r="32" spans="1:2" ht="18.75" customHeight="1">
      <c r="A32" s="136" t="s">
        <v>641</v>
      </c>
      <c r="B32" s="13"/>
    </row>
    <row r="33" spans="1:2" ht="18.75" customHeight="1">
      <c r="A33" s="136" t="s">
        <v>642</v>
      </c>
      <c r="B33" s="13">
        <v>600</v>
      </c>
    </row>
    <row r="34" spans="1:2" ht="18.75" customHeight="1">
      <c r="A34" s="136" t="s">
        <v>643</v>
      </c>
      <c r="B34" s="13"/>
    </row>
    <row r="35" spans="1:2" ht="18.75" customHeight="1">
      <c r="A35" s="136" t="s">
        <v>644</v>
      </c>
      <c r="B35" s="13"/>
    </row>
    <row r="36" spans="1:2" ht="18.75" customHeight="1">
      <c r="A36" s="137" t="s">
        <v>485</v>
      </c>
      <c r="B36" s="137">
        <v>61300</v>
      </c>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dimension ref="A1:B98"/>
  <sheetViews>
    <sheetView workbookViewId="0" topLeftCell="A1">
      <selection activeCell="F17" sqref="F17"/>
    </sheetView>
  </sheetViews>
  <sheetFormatPr defaultColWidth="9.00390625" defaultRowHeight="14.25"/>
  <cols>
    <col min="1" max="1" width="53.375" style="113" customWidth="1"/>
    <col min="2" max="2" width="25.25390625" style="114" customWidth="1"/>
    <col min="3" max="16384" width="9.00390625" style="114" customWidth="1"/>
  </cols>
  <sheetData>
    <row r="1" ht="14.25">
      <c r="A1" s="113" t="s">
        <v>645</v>
      </c>
    </row>
    <row r="2" spans="1:2" ht="30" customHeight="1">
      <c r="A2" s="115" t="s">
        <v>646</v>
      </c>
      <c r="B2" s="115"/>
    </row>
    <row r="3" spans="1:2" ht="17.25" customHeight="1">
      <c r="A3" s="121"/>
      <c r="B3" s="122" t="s">
        <v>647</v>
      </c>
    </row>
    <row r="4" spans="1:2" s="112" customFormat="1" ht="17.25" customHeight="1">
      <c r="A4" s="123" t="s">
        <v>612</v>
      </c>
      <c r="B4" s="123" t="s">
        <v>51</v>
      </c>
    </row>
    <row r="5" spans="1:2" ht="16.5" customHeight="1">
      <c r="A5" s="119" t="s">
        <v>648</v>
      </c>
      <c r="B5" s="120">
        <v>88</v>
      </c>
    </row>
    <row r="6" spans="1:2" ht="18.75" customHeight="1">
      <c r="A6" s="124" t="s">
        <v>649</v>
      </c>
      <c r="B6" s="120"/>
    </row>
    <row r="7" spans="1:2" ht="18.75" customHeight="1">
      <c r="A7" s="124" t="s">
        <v>650</v>
      </c>
      <c r="B7" s="120"/>
    </row>
    <row r="8" spans="1:2" ht="18.75" customHeight="1">
      <c r="A8" s="124" t="s">
        <v>651</v>
      </c>
      <c r="B8" s="120">
        <v>15</v>
      </c>
    </row>
    <row r="9" spans="1:2" ht="18.75" customHeight="1">
      <c r="A9" s="124" t="s">
        <v>652</v>
      </c>
      <c r="B9" s="120"/>
    </row>
    <row r="10" spans="1:2" ht="18.75" customHeight="1">
      <c r="A10" s="124" t="s">
        <v>653</v>
      </c>
      <c r="B10" s="120">
        <v>73</v>
      </c>
    </row>
    <row r="11" spans="1:2" ht="18.75" customHeight="1">
      <c r="A11" s="119" t="s">
        <v>654</v>
      </c>
      <c r="B11" s="120">
        <v>2599</v>
      </c>
    </row>
    <row r="12" spans="1:2" ht="18.75" customHeight="1">
      <c r="A12" s="124" t="s">
        <v>655</v>
      </c>
      <c r="B12" s="120">
        <v>2510</v>
      </c>
    </row>
    <row r="13" spans="1:2" ht="18.75" customHeight="1">
      <c r="A13" s="124" t="s">
        <v>656</v>
      </c>
      <c r="B13" s="120">
        <v>1201</v>
      </c>
    </row>
    <row r="14" spans="1:2" ht="18.75" customHeight="1">
      <c r="A14" s="124" t="s">
        <v>657</v>
      </c>
      <c r="B14" s="120">
        <v>1008</v>
      </c>
    </row>
    <row r="15" spans="1:2" ht="18.75" customHeight="1">
      <c r="A15" s="124" t="s">
        <v>658</v>
      </c>
      <c r="B15" s="120">
        <v>301</v>
      </c>
    </row>
    <row r="16" spans="1:2" ht="34.5" customHeight="1">
      <c r="A16" s="131" t="s">
        <v>659</v>
      </c>
      <c r="B16" s="120">
        <v>89</v>
      </c>
    </row>
    <row r="17" spans="1:2" ht="18.75" customHeight="1">
      <c r="A17" s="124" t="s">
        <v>656</v>
      </c>
      <c r="B17" s="120"/>
    </row>
    <row r="18" spans="1:2" ht="18.75" customHeight="1">
      <c r="A18" s="124" t="s">
        <v>657</v>
      </c>
      <c r="B18" s="120">
        <v>89</v>
      </c>
    </row>
    <row r="19" spans="1:2" ht="18.75" customHeight="1">
      <c r="A19" s="125" t="s">
        <v>660</v>
      </c>
      <c r="B19" s="120"/>
    </row>
    <row r="20" spans="1:2" ht="18.75" customHeight="1">
      <c r="A20" s="119" t="s">
        <v>661</v>
      </c>
      <c r="B20" s="120">
        <v>23968</v>
      </c>
    </row>
    <row r="21" spans="1:2" ht="30" customHeight="1">
      <c r="A21" s="132" t="s">
        <v>662</v>
      </c>
      <c r="B21" s="120">
        <v>22000</v>
      </c>
    </row>
    <row r="22" spans="1:2" ht="18.75" customHeight="1">
      <c r="A22" s="125" t="s">
        <v>663</v>
      </c>
      <c r="B22" s="120">
        <v>4400</v>
      </c>
    </row>
    <row r="23" spans="1:2" ht="18.75" customHeight="1">
      <c r="A23" s="125" t="s">
        <v>664</v>
      </c>
      <c r="B23" s="120">
        <v>3500</v>
      </c>
    </row>
    <row r="24" spans="1:2" ht="18.75" customHeight="1">
      <c r="A24" s="125" t="s">
        <v>665</v>
      </c>
      <c r="B24" s="120">
        <v>6000</v>
      </c>
    </row>
    <row r="25" spans="1:2" ht="18.75" customHeight="1">
      <c r="A25" s="125" t="s">
        <v>666</v>
      </c>
      <c r="B25" s="120">
        <v>2298</v>
      </c>
    </row>
    <row r="26" spans="1:2" ht="18.75" customHeight="1">
      <c r="A26" s="125" t="s">
        <v>667</v>
      </c>
      <c r="B26" s="120"/>
    </row>
    <row r="27" spans="1:2" ht="18.75" customHeight="1">
      <c r="A27" s="125" t="s">
        <v>668</v>
      </c>
      <c r="B27" s="120"/>
    </row>
    <row r="28" spans="1:2" ht="18.75" customHeight="1">
      <c r="A28" s="125" t="s">
        <v>669</v>
      </c>
      <c r="B28" s="120"/>
    </row>
    <row r="29" spans="1:2" ht="18.75" customHeight="1">
      <c r="A29" s="125" t="s">
        <v>670</v>
      </c>
      <c r="B29" s="120"/>
    </row>
    <row r="30" spans="1:2" ht="18.75" customHeight="1">
      <c r="A30" s="125" t="s">
        <v>671</v>
      </c>
      <c r="B30" s="120">
        <v>1502</v>
      </c>
    </row>
    <row r="31" spans="1:2" ht="18.75" customHeight="1">
      <c r="A31" s="127" t="s">
        <v>672</v>
      </c>
      <c r="B31" s="120"/>
    </row>
    <row r="32" spans="1:2" ht="18.75" customHeight="1">
      <c r="A32" s="127" t="s">
        <v>673</v>
      </c>
      <c r="B32" s="120"/>
    </row>
    <row r="33" spans="1:2" ht="18.75" customHeight="1">
      <c r="A33" s="125" t="s">
        <v>674</v>
      </c>
      <c r="B33" s="120">
        <v>4300</v>
      </c>
    </row>
    <row r="34" spans="1:2" ht="18.75" customHeight="1">
      <c r="A34" s="119" t="s">
        <v>675</v>
      </c>
      <c r="B34" s="120"/>
    </row>
    <row r="35" spans="1:2" ht="18.75" customHeight="1">
      <c r="A35" s="125" t="s">
        <v>676</v>
      </c>
      <c r="B35" s="120"/>
    </row>
    <row r="36" spans="1:2" ht="18.75" customHeight="1">
      <c r="A36" s="125" t="s">
        <v>677</v>
      </c>
      <c r="B36" s="120"/>
    </row>
    <row r="37" spans="1:2" ht="18.75" customHeight="1">
      <c r="A37" s="125" t="s">
        <v>678</v>
      </c>
      <c r="B37" s="120"/>
    </row>
    <row r="38" spans="1:2" ht="18.75" customHeight="1">
      <c r="A38" s="125" t="s">
        <v>679</v>
      </c>
      <c r="B38" s="120"/>
    </row>
    <row r="39" spans="1:2" ht="18.75" customHeight="1">
      <c r="A39" s="125" t="s">
        <v>680</v>
      </c>
      <c r="B39" s="120"/>
    </row>
    <row r="40" spans="1:2" ht="18.75" customHeight="1">
      <c r="A40" s="119" t="s">
        <v>681</v>
      </c>
      <c r="B40" s="120"/>
    </row>
    <row r="41" spans="1:2" ht="18.75" customHeight="1">
      <c r="A41" s="125" t="s">
        <v>663</v>
      </c>
      <c r="B41" s="120"/>
    </row>
    <row r="42" spans="1:2" ht="18.75" customHeight="1">
      <c r="A42" s="125" t="s">
        <v>664</v>
      </c>
      <c r="B42" s="120"/>
    </row>
    <row r="43" spans="1:2" ht="18.75" customHeight="1">
      <c r="A43" s="125" t="s">
        <v>682</v>
      </c>
      <c r="B43" s="120"/>
    </row>
    <row r="44" spans="1:2" ht="18.75" customHeight="1">
      <c r="A44" s="119" t="s">
        <v>683</v>
      </c>
      <c r="B44" s="120">
        <v>868</v>
      </c>
    </row>
    <row r="45" spans="1:2" ht="18.75" customHeight="1">
      <c r="A45" s="119" t="s">
        <v>684</v>
      </c>
      <c r="B45" s="120">
        <v>500</v>
      </c>
    </row>
    <row r="46" spans="1:2" ht="18.75" customHeight="1">
      <c r="A46" s="125" t="s">
        <v>676</v>
      </c>
      <c r="B46" s="120"/>
    </row>
    <row r="47" spans="1:2" ht="18.75" customHeight="1">
      <c r="A47" s="125" t="s">
        <v>677</v>
      </c>
      <c r="B47" s="120">
        <v>500</v>
      </c>
    </row>
    <row r="48" spans="1:2" ht="18.75" customHeight="1">
      <c r="A48" s="125" t="s">
        <v>678</v>
      </c>
      <c r="B48" s="128"/>
    </row>
    <row r="49" spans="1:2" ht="18.75" customHeight="1">
      <c r="A49" s="125" t="s">
        <v>679</v>
      </c>
      <c r="B49" s="13"/>
    </row>
    <row r="50" spans="1:2" ht="18.75" customHeight="1">
      <c r="A50" s="125" t="s">
        <v>685</v>
      </c>
      <c r="B50" s="13"/>
    </row>
    <row r="51" spans="1:2" ht="18.75" customHeight="1">
      <c r="A51" s="119" t="s">
        <v>686</v>
      </c>
      <c r="B51" s="13">
        <v>600</v>
      </c>
    </row>
    <row r="52" spans="1:2" ht="18.75" customHeight="1">
      <c r="A52" s="124" t="s">
        <v>687</v>
      </c>
      <c r="B52" s="13"/>
    </row>
    <row r="53" spans="1:2" ht="18.75" customHeight="1">
      <c r="A53" s="125" t="s">
        <v>688</v>
      </c>
      <c r="B53" s="13"/>
    </row>
    <row r="54" spans="1:2" ht="18.75" customHeight="1">
      <c r="A54" s="125" t="s">
        <v>689</v>
      </c>
      <c r="B54" s="13"/>
    </row>
    <row r="55" spans="1:2" ht="18.75" customHeight="1">
      <c r="A55" s="125" t="s">
        <v>690</v>
      </c>
      <c r="B55" s="13"/>
    </row>
    <row r="56" spans="1:2" ht="18.75" customHeight="1">
      <c r="A56" s="125" t="s">
        <v>691</v>
      </c>
      <c r="B56" s="13"/>
    </row>
    <row r="57" spans="1:2" ht="18.75" customHeight="1">
      <c r="A57" s="125" t="s">
        <v>692</v>
      </c>
      <c r="B57" s="13"/>
    </row>
    <row r="58" spans="1:2" ht="18.75" customHeight="1">
      <c r="A58" s="125" t="s">
        <v>693</v>
      </c>
      <c r="B58" s="13"/>
    </row>
    <row r="59" spans="1:2" ht="18.75" customHeight="1">
      <c r="A59" s="125" t="s">
        <v>694</v>
      </c>
      <c r="B59" s="13"/>
    </row>
    <row r="60" spans="1:2" ht="18.75" customHeight="1">
      <c r="A60" s="125" t="s">
        <v>695</v>
      </c>
      <c r="B60" s="13"/>
    </row>
    <row r="61" spans="1:2" ht="18.75" customHeight="1">
      <c r="A61" s="125" t="s">
        <v>696</v>
      </c>
      <c r="B61" s="13"/>
    </row>
    <row r="62" spans="1:2" ht="18.75" customHeight="1">
      <c r="A62" s="125" t="s">
        <v>697</v>
      </c>
      <c r="B62" s="13"/>
    </row>
    <row r="63" spans="1:2" ht="18.75" customHeight="1">
      <c r="A63" s="125" t="s">
        <v>698</v>
      </c>
      <c r="B63" s="13"/>
    </row>
    <row r="64" spans="1:2" ht="18.75" customHeight="1">
      <c r="A64" s="125" t="s">
        <v>699</v>
      </c>
      <c r="B64" s="13"/>
    </row>
    <row r="65" spans="1:2" ht="18.75" customHeight="1">
      <c r="A65" s="125" t="s">
        <v>700</v>
      </c>
      <c r="B65" s="13"/>
    </row>
    <row r="66" spans="1:2" ht="18.75" customHeight="1">
      <c r="A66" s="125" t="s">
        <v>701</v>
      </c>
      <c r="B66" s="13"/>
    </row>
    <row r="67" spans="1:2" ht="18.75" customHeight="1">
      <c r="A67" s="125" t="s">
        <v>702</v>
      </c>
      <c r="B67" s="13"/>
    </row>
    <row r="68" spans="1:2" ht="18.75" customHeight="1">
      <c r="A68" s="125" t="s">
        <v>703</v>
      </c>
      <c r="B68" s="13"/>
    </row>
    <row r="69" spans="1:2" ht="18.75" customHeight="1">
      <c r="A69" s="124" t="s">
        <v>704</v>
      </c>
      <c r="B69" s="13">
        <v>30</v>
      </c>
    </row>
    <row r="70" spans="1:2" ht="18.75" customHeight="1">
      <c r="A70" s="125" t="s">
        <v>705</v>
      </c>
      <c r="B70" s="13">
        <v>30</v>
      </c>
    </row>
    <row r="71" spans="1:2" ht="18.75" customHeight="1">
      <c r="A71" s="125" t="s">
        <v>706</v>
      </c>
      <c r="B71" s="13"/>
    </row>
    <row r="72" spans="1:2" ht="18.75" customHeight="1">
      <c r="A72" s="125" t="s">
        <v>707</v>
      </c>
      <c r="B72" s="13"/>
    </row>
    <row r="73" spans="1:2" ht="18.75" customHeight="1">
      <c r="A73" s="125" t="s">
        <v>708</v>
      </c>
      <c r="B73" s="13"/>
    </row>
    <row r="74" spans="1:2" ht="18.75" customHeight="1">
      <c r="A74" s="125" t="s">
        <v>709</v>
      </c>
      <c r="B74" s="13">
        <v>30</v>
      </c>
    </row>
    <row r="75" spans="1:2" ht="18.75" customHeight="1">
      <c r="A75" s="125" t="s">
        <v>710</v>
      </c>
      <c r="B75" s="13"/>
    </row>
    <row r="76" spans="1:2" ht="18.75" customHeight="1">
      <c r="A76" s="124" t="s">
        <v>711</v>
      </c>
      <c r="B76" s="13">
        <v>1196</v>
      </c>
    </row>
    <row r="77" spans="1:2" ht="18.75" customHeight="1">
      <c r="A77" s="125" t="s">
        <v>712</v>
      </c>
      <c r="B77" s="13">
        <v>10</v>
      </c>
    </row>
    <row r="78" spans="1:2" ht="18.75" customHeight="1">
      <c r="A78" s="125" t="s">
        <v>713</v>
      </c>
      <c r="B78" s="13"/>
    </row>
    <row r="79" spans="1:2" ht="18.75" customHeight="1">
      <c r="A79" s="127" t="s">
        <v>714</v>
      </c>
      <c r="B79" s="13"/>
    </row>
    <row r="80" spans="1:2" ht="18.75" customHeight="1">
      <c r="A80" s="125" t="s">
        <v>715</v>
      </c>
      <c r="B80" s="13"/>
    </row>
    <row r="81" spans="1:2" ht="18.75" customHeight="1">
      <c r="A81" s="125" t="s">
        <v>716</v>
      </c>
      <c r="B81" s="13"/>
    </row>
    <row r="82" spans="1:2" ht="18.75" customHeight="1">
      <c r="A82" s="125" t="s">
        <v>717</v>
      </c>
      <c r="B82" s="13"/>
    </row>
    <row r="83" spans="1:2" ht="18.75" customHeight="1">
      <c r="A83" s="125" t="s">
        <v>718</v>
      </c>
      <c r="B83" s="13"/>
    </row>
    <row r="84" spans="1:2" ht="18.75" customHeight="1">
      <c r="A84" s="125" t="s">
        <v>719</v>
      </c>
      <c r="B84" s="13"/>
    </row>
    <row r="85" spans="1:2" ht="18.75" customHeight="1">
      <c r="A85" s="125" t="s">
        <v>720</v>
      </c>
      <c r="B85" s="13"/>
    </row>
    <row r="86" spans="1:2" ht="18.75" customHeight="1">
      <c r="A86" s="125" t="s">
        <v>721</v>
      </c>
      <c r="B86" s="13"/>
    </row>
    <row r="87" spans="1:2" ht="18.75" customHeight="1">
      <c r="A87" s="125" t="s">
        <v>722</v>
      </c>
      <c r="B87" s="13">
        <v>1186</v>
      </c>
    </row>
    <row r="88" spans="1:2" ht="18.75" customHeight="1">
      <c r="A88" s="127" t="s">
        <v>723</v>
      </c>
      <c r="B88" s="13">
        <v>450</v>
      </c>
    </row>
    <row r="89" spans="1:2" ht="18.75" customHeight="1">
      <c r="A89" s="125" t="s">
        <v>724</v>
      </c>
      <c r="B89" s="13">
        <v>150</v>
      </c>
    </row>
    <row r="90" spans="1:2" ht="18.75" customHeight="1">
      <c r="A90" s="125" t="s">
        <v>725</v>
      </c>
      <c r="B90" s="13">
        <v>46</v>
      </c>
    </row>
    <row r="91" spans="1:2" ht="18.75" customHeight="1">
      <c r="A91" s="125" t="s">
        <v>726</v>
      </c>
      <c r="B91" s="13"/>
    </row>
    <row r="92" spans="1:2" ht="18.75" customHeight="1">
      <c r="A92" s="125" t="s">
        <v>727</v>
      </c>
      <c r="B92" s="13">
        <v>190</v>
      </c>
    </row>
    <row r="93" spans="1:2" ht="18.75" customHeight="1">
      <c r="A93" s="125" t="s">
        <v>728</v>
      </c>
      <c r="B93" s="13"/>
    </row>
    <row r="94" spans="1:2" ht="18.75" customHeight="1">
      <c r="A94" s="125" t="s">
        <v>729</v>
      </c>
      <c r="B94" s="13"/>
    </row>
    <row r="95" spans="1:2" ht="18.75" customHeight="1">
      <c r="A95" s="125" t="s">
        <v>730</v>
      </c>
      <c r="B95" s="13"/>
    </row>
    <row r="96" spans="1:2" ht="18.75" customHeight="1">
      <c r="A96" s="125" t="s">
        <v>731</v>
      </c>
      <c r="B96" s="13">
        <v>150</v>
      </c>
    </row>
    <row r="97" spans="1:2" ht="18.75" customHeight="1">
      <c r="A97" s="125" t="s">
        <v>732</v>
      </c>
      <c r="B97" s="13">
        <v>200</v>
      </c>
    </row>
    <row r="98" spans="1:2" ht="18.75" customHeight="1">
      <c r="A98" s="129" t="s">
        <v>733</v>
      </c>
      <c r="B98" s="130">
        <v>27881</v>
      </c>
    </row>
  </sheetData>
  <sheetProtection/>
  <mergeCells count="1">
    <mergeCell ref="A2:B2"/>
  </mergeCells>
  <printOptions/>
  <pageMargins left="0.75" right="0.75" top="0.98" bottom="0.98" header="0.51" footer="0.51"/>
  <pageSetup horizontalDpi="600" verticalDpi="600" orientation="portrait" paperSize="9"/>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dimension ref="A1:E98"/>
  <sheetViews>
    <sheetView tabSelected="1" workbookViewId="0" topLeftCell="A1">
      <selection activeCell="C23" sqref="C23"/>
    </sheetView>
  </sheetViews>
  <sheetFormatPr defaultColWidth="9.00390625" defaultRowHeight="14.25"/>
  <cols>
    <col min="1" max="1" width="54.50390625" style="113" customWidth="1"/>
    <col min="2" max="2" width="24.875" style="114" customWidth="1"/>
    <col min="3" max="16384" width="9.00390625" style="114" customWidth="1"/>
  </cols>
  <sheetData>
    <row r="1" ht="14.25">
      <c r="A1" s="113" t="s">
        <v>734</v>
      </c>
    </row>
    <row r="2" spans="1:2" ht="19.5" customHeight="1">
      <c r="A2" s="115" t="s">
        <v>735</v>
      </c>
      <c r="B2" s="115"/>
    </row>
    <row r="3" spans="1:2" ht="18.75" customHeight="1">
      <c r="A3" s="121"/>
      <c r="B3" s="122" t="s">
        <v>647</v>
      </c>
    </row>
    <row r="4" spans="1:2" s="112" customFormat="1" ht="17.25" customHeight="1">
      <c r="A4" s="123" t="s">
        <v>612</v>
      </c>
      <c r="B4" s="123" t="s">
        <v>51</v>
      </c>
    </row>
    <row r="5" spans="1:2" ht="16.5" customHeight="1">
      <c r="A5" s="119" t="s">
        <v>648</v>
      </c>
      <c r="B5" s="120">
        <v>88</v>
      </c>
    </row>
    <row r="6" spans="1:2" ht="18.75" customHeight="1">
      <c r="A6" s="124" t="s">
        <v>649</v>
      </c>
      <c r="B6" s="120">
        <v>88</v>
      </c>
    </row>
    <row r="7" spans="1:2" ht="18.75" customHeight="1">
      <c r="A7" s="124" t="s">
        <v>650</v>
      </c>
      <c r="B7" s="120"/>
    </row>
    <row r="8" spans="1:2" ht="18.75" customHeight="1">
      <c r="A8" s="124" t="s">
        <v>651</v>
      </c>
      <c r="B8" s="120">
        <v>15</v>
      </c>
    </row>
    <row r="9" spans="1:2" ht="18.75" customHeight="1">
      <c r="A9" s="124" t="s">
        <v>652</v>
      </c>
      <c r="B9" s="120"/>
    </row>
    <row r="10" spans="1:2" ht="18.75" customHeight="1">
      <c r="A10" s="124" t="s">
        <v>653</v>
      </c>
      <c r="B10" s="120">
        <v>73</v>
      </c>
    </row>
    <row r="11" spans="1:2" ht="18.75" customHeight="1">
      <c r="A11" s="119" t="s">
        <v>654</v>
      </c>
      <c r="B11" s="120">
        <v>2599</v>
      </c>
    </row>
    <row r="12" spans="1:2" ht="18.75" customHeight="1">
      <c r="A12" s="124" t="s">
        <v>655</v>
      </c>
      <c r="B12" s="120">
        <v>2510</v>
      </c>
    </row>
    <row r="13" spans="1:2" ht="18.75" customHeight="1">
      <c r="A13" s="124" t="s">
        <v>656</v>
      </c>
      <c r="B13" s="120">
        <v>1201</v>
      </c>
    </row>
    <row r="14" spans="1:2" ht="18.75" customHeight="1">
      <c r="A14" s="124" t="s">
        <v>657</v>
      </c>
      <c r="B14" s="120">
        <v>1008</v>
      </c>
    </row>
    <row r="15" spans="1:2" ht="18.75" customHeight="1">
      <c r="A15" s="124" t="s">
        <v>658</v>
      </c>
      <c r="B15" s="120">
        <v>301</v>
      </c>
    </row>
    <row r="16" spans="1:2" ht="18.75" customHeight="1">
      <c r="A16" s="124" t="s">
        <v>659</v>
      </c>
      <c r="B16" s="120">
        <v>89</v>
      </c>
    </row>
    <row r="17" spans="1:2" ht="18.75" customHeight="1">
      <c r="A17" s="124" t="s">
        <v>656</v>
      </c>
      <c r="B17" s="120"/>
    </row>
    <row r="18" spans="1:2" ht="18.75" customHeight="1">
      <c r="A18" s="124" t="s">
        <v>657</v>
      </c>
      <c r="B18" s="120">
        <v>89</v>
      </c>
    </row>
    <row r="19" spans="1:2" ht="18.75" customHeight="1">
      <c r="A19" s="125" t="s">
        <v>660</v>
      </c>
      <c r="B19" s="120"/>
    </row>
    <row r="20" spans="1:2" ht="18.75" customHeight="1">
      <c r="A20" s="119" t="s">
        <v>661</v>
      </c>
      <c r="B20" s="120">
        <v>23968</v>
      </c>
    </row>
    <row r="21" spans="1:2" ht="18.75" customHeight="1">
      <c r="A21" s="119" t="s">
        <v>662</v>
      </c>
      <c r="B21" s="120">
        <v>22000</v>
      </c>
    </row>
    <row r="22" spans="1:2" ht="18.75" customHeight="1">
      <c r="A22" s="125" t="s">
        <v>663</v>
      </c>
      <c r="B22" s="120">
        <v>4400</v>
      </c>
    </row>
    <row r="23" spans="1:2" ht="18.75" customHeight="1">
      <c r="A23" s="125" t="s">
        <v>664</v>
      </c>
      <c r="B23" s="120">
        <v>3500</v>
      </c>
    </row>
    <row r="24" spans="1:2" ht="18.75" customHeight="1">
      <c r="A24" s="125" t="s">
        <v>665</v>
      </c>
      <c r="B24" s="120">
        <v>6000</v>
      </c>
    </row>
    <row r="25" spans="1:2" ht="18.75" customHeight="1">
      <c r="A25" s="125" t="s">
        <v>666</v>
      </c>
      <c r="B25" s="120">
        <v>2298</v>
      </c>
    </row>
    <row r="26" spans="1:2" ht="18.75" customHeight="1">
      <c r="A26" s="125" t="s">
        <v>667</v>
      </c>
      <c r="B26" s="120"/>
    </row>
    <row r="27" spans="1:5" ht="18.75" customHeight="1">
      <c r="A27" s="125" t="s">
        <v>668</v>
      </c>
      <c r="B27" s="120"/>
      <c r="E27" s="126"/>
    </row>
    <row r="28" spans="1:2" ht="18.75" customHeight="1">
      <c r="A28" s="125" t="s">
        <v>669</v>
      </c>
      <c r="B28" s="120"/>
    </row>
    <row r="29" spans="1:2" ht="18.75" customHeight="1">
      <c r="A29" s="125" t="s">
        <v>670</v>
      </c>
      <c r="B29" s="120"/>
    </row>
    <row r="30" spans="1:2" ht="18.75" customHeight="1">
      <c r="A30" s="125" t="s">
        <v>671</v>
      </c>
      <c r="B30" s="120">
        <v>1502</v>
      </c>
    </row>
    <row r="31" spans="1:2" ht="18.75" customHeight="1">
      <c r="A31" s="127" t="s">
        <v>672</v>
      </c>
      <c r="B31" s="120"/>
    </row>
    <row r="32" spans="1:2" ht="18.75" customHeight="1">
      <c r="A32" s="127" t="s">
        <v>673</v>
      </c>
      <c r="B32" s="120"/>
    </row>
    <row r="33" spans="1:2" ht="18.75" customHeight="1">
      <c r="A33" s="125" t="s">
        <v>674</v>
      </c>
      <c r="B33" s="120">
        <v>4300</v>
      </c>
    </row>
    <row r="34" spans="1:2" ht="18.75" customHeight="1">
      <c r="A34" s="119" t="s">
        <v>675</v>
      </c>
      <c r="B34" s="120"/>
    </row>
    <row r="35" spans="1:2" ht="18.75" customHeight="1">
      <c r="A35" s="125" t="s">
        <v>676</v>
      </c>
      <c r="B35" s="120"/>
    </row>
    <row r="36" spans="1:2" ht="18.75" customHeight="1">
      <c r="A36" s="125" t="s">
        <v>677</v>
      </c>
      <c r="B36" s="120"/>
    </row>
    <row r="37" spans="1:2" ht="18.75" customHeight="1">
      <c r="A37" s="125" t="s">
        <v>678</v>
      </c>
      <c r="B37" s="120"/>
    </row>
    <row r="38" spans="1:2" ht="18.75" customHeight="1">
      <c r="A38" s="125" t="s">
        <v>679</v>
      </c>
      <c r="B38" s="120"/>
    </row>
    <row r="39" spans="1:2" ht="18.75" customHeight="1">
      <c r="A39" s="125" t="s">
        <v>680</v>
      </c>
      <c r="B39" s="120"/>
    </row>
    <row r="40" spans="1:2" ht="18.75" customHeight="1">
      <c r="A40" s="119" t="s">
        <v>681</v>
      </c>
      <c r="B40" s="120"/>
    </row>
    <row r="41" spans="1:2" ht="18.75" customHeight="1">
      <c r="A41" s="125" t="s">
        <v>663</v>
      </c>
      <c r="B41" s="120"/>
    </row>
    <row r="42" spans="1:2" ht="18.75" customHeight="1">
      <c r="A42" s="125" t="s">
        <v>664</v>
      </c>
      <c r="B42" s="120"/>
    </row>
    <row r="43" spans="1:2" ht="18.75" customHeight="1">
      <c r="A43" s="125" t="s">
        <v>682</v>
      </c>
      <c r="B43" s="120"/>
    </row>
    <row r="44" spans="1:2" ht="18.75" customHeight="1">
      <c r="A44" s="119" t="s">
        <v>683</v>
      </c>
      <c r="B44" s="120">
        <v>868</v>
      </c>
    </row>
    <row r="45" spans="1:2" ht="18.75" customHeight="1">
      <c r="A45" s="119" t="s">
        <v>684</v>
      </c>
      <c r="B45" s="120">
        <v>500</v>
      </c>
    </row>
    <row r="46" spans="1:2" ht="18.75" customHeight="1">
      <c r="A46" s="125" t="s">
        <v>676</v>
      </c>
      <c r="B46" s="120"/>
    </row>
    <row r="47" spans="1:2" ht="18.75" customHeight="1">
      <c r="A47" s="125" t="s">
        <v>677</v>
      </c>
      <c r="B47" s="120">
        <v>500</v>
      </c>
    </row>
    <row r="48" spans="1:2" ht="18.75" customHeight="1">
      <c r="A48" s="125" t="s">
        <v>678</v>
      </c>
      <c r="B48" s="128"/>
    </row>
    <row r="49" spans="1:2" ht="18.75" customHeight="1">
      <c r="A49" s="125" t="s">
        <v>679</v>
      </c>
      <c r="B49" s="13"/>
    </row>
    <row r="50" spans="1:2" ht="18.75" customHeight="1">
      <c r="A50" s="125" t="s">
        <v>685</v>
      </c>
      <c r="B50" s="13"/>
    </row>
    <row r="51" spans="1:2" ht="18.75" customHeight="1">
      <c r="A51" s="119" t="s">
        <v>686</v>
      </c>
      <c r="B51" s="13">
        <v>600</v>
      </c>
    </row>
    <row r="52" spans="1:2" ht="18.75" customHeight="1">
      <c r="A52" s="124" t="s">
        <v>687</v>
      </c>
      <c r="B52" s="13"/>
    </row>
    <row r="53" spans="1:2" ht="18.75" customHeight="1">
      <c r="A53" s="125" t="s">
        <v>688</v>
      </c>
      <c r="B53" s="13"/>
    </row>
    <row r="54" spans="1:2" ht="18.75" customHeight="1">
      <c r="A54" s="125" t="s">
        <v>689</v>
      </c>
      <c r="B54" s="13"/>
    </row>
    <row r="55" spans="1:2" ht="18.75" customHeight="1">
      <c r="A55" s="125" t="s">
        <v>690</v>
      </c>
      <c r="B55" s="13"/>
    </row>
    <row r="56" spans="1:2" ht="18.75" customHeight="1">
      <c r="A56" s="125" t="s">
        <v>691</v>
      </c>
      <c r="B56" s="13"/>
    </row>
    <row r="57" spans="1:2" ht="18.75" customHeight="1">
      <c r="A57" s="125" t="s">
        <v>692</v>
      </c>
      <c r="B57" s="13"/>
    </row>
    <row r="58" spans="1:2" ht="18.75" customHeight="1">
      <c r="A58" s="125" t="s">
        <v>693</v>
      </c>
      <c r="B58" s="13"/>
    </row>
    <row r="59" spans="1:2" ht="18.75" customHeight="1">
      <c r="A59" s="125" t="s">
        <v>694</v>
      </c>
      <c r="B59" s="13"/>
    </row>
    <row r="60" spans="1:2" ht="18.75" customHeight="1">
      <c r="A60" s="125" t="s">
        <v>695</v>
      </c>
      <c r="B60" s="13"/>
    </row>
    <row r="61" spans="1:2" ht="18.75" customHeight="1">
      <c r="A61" s="125" t="s">
        <v>696</v>
      </c>
      <c r="B61" s="13"/>
    </row>
    <row r="62" spans="1:2" ht="18.75" customHeight="1">
      <c r="A62" s="125" t="s">
        <v>697</v>
      </c>
      <c r="B62" s="13"/>
    </row>
    <row r="63" spans="1:2" ht="18.75" customHeight="1">
      <c r="A63" s="125" t="s">
        <v>698</v>
      </c>
      <c r="B63" s="13"/>
    </row>
    <row r="64" spans="1:2" ht="18.75" customHeight="1">
      <c r="A64" s="125" t="s">
        <v>699</v>
      </c>
      <c r="B64" s="13"/>
    </row>
    <row r="65" spans="1:2" ht="18.75" customHeight="1">
      <c r="A65" s="125" t="s">
        <v>700</v>
      </c>
      <c r="B65" s="13"/>
    </row>
    <row r="66" spans="1:2" ht="18.75" customHeight="1">
      <c r="A66" s="125" t="s">
        <v>701</v>
      </c>
      <c r="B66" s="13"/>
    </row>
    <row r="67" spans="1:2" ht="18.75" customHeight="1">
      <c r="A67" s="125" t="s">
        <v>702</v>
      </c>
      <c r="B67" s="13"/>
    </row>
    <row r="68" spans="1:2" ht="18.75" customHeight="1">
      <c r="A68" s="125" t="s">
        <v>703</v>
      </c>
      <c r="B68" s="13"/>
    </row>
    <row r="69" spans="1:2" ht="18.75" customHeight="1">
      <c r="A69" s="124" t="s">
        <v>704</v>
      </c>
      <c r="B69" s="13">
        <v>30</v>
      </c>
    </row>
    <row r="70" spans="1:2" ht="18.75" customHeight="1">
      <c r="A70" s="125" t="s">
        <v>705</v>
      </c>
      <c r="B70" s="13">
        <v>30</v>
      </c>
    </row>
    <row r="71" spans="1:2" ht="18.75" customHeight="1">
      <c r="A71" s="125" t="s">
        <v>706</v>
      </c>
      <c r="B71" s="13"/>
    </row>
    <row r="72" spans="1:2" ht="18.75" customHeight="1">
      <c r="A72" s="125" t="s">
        <v>707</v>
      </c>
      <c r="B72" s="13"/>
    </row>
    <row r="73" spans="1:2" ht="18.75" customHeight="1">
      <c r="A73" s="125" t="s">
        <v>708</v>
      </c>
      <c r="B73" s="13"/>
    </row>
    <row r="74" spans="1:2" ht="18.75" customHeight="1">
      <c r="A74" s="125" t="s">
        <v>709</v>
      </c>
      <c r="B74" s="13">
        <v>30</v>
      </c>
    </row>
    <row r="75" spans="1:2" ht="18.75" customHeight="1">
      <c r="A75" s="125" t="s">
        <v>710</v>
      </c>
      <c r="B75" s="13"/>
    </row>
    <row r="76" spans="1:2" ht="18.75" customHeight="1">
      <c r="A76" s="124" t="s">
        <v>711</v>
      </c>
      <c r="B76" s="13">
        <v>1196</v>
      </c>
    </row>
    <row r="77" spans="1:2" ht="18.75" customHeight="1">
      <c r="A77" s="125" t="s">
        <v>712</v>
      </c>
      <c r="B77" s="13">
        <v>10</v>
      </c>
    </row>
    <row r="78" spans="1:2" ht="18.75" customHeight="1">
      <c r="A78" s="125" t="s">
        <v>713</v>
      </c>
      <c r="B78" s="13"/>
    </row>
    <row r="79" spans="1:2" ht="18.75" customHeight="1">
      <c r="A79" s="127" t="s">
        <v>714</v>
      </c>
      <c r="B79" s="13"/>
    </row>
    <row r="80" spans="1:2" ht="18.75" customHeight="1">
      <c r="A80" s="125" t="s">
        <v>715</v>
      </c>
      <c r="B80" s="13"/>
    </row>
    <row r="81" spans="1:2" ht="18.75" customHeight="1">
      <c r="A81" s="125" t="s">
        <v>716</v>
      </c>
      <c r="B81" s="13"/>
    </row>
    <row r="82" spans="1:2" ht="18.75" customHeight="1">
      <c r="A82" s="125" t="s">
        <v>717</v>
      </c>
      <c r="B82" s="13"/>
    </row>
    <row r="83" spans="1:2" ht="18.75" customHeight="1">
      <c r="A83" s="125" t="s">
        <v>718</v>
      </c>
      <c r="B83" s="13"/>
    </row>
    <row r="84" spans="1:2" ht="18.75" customHeight="1">
      <c r="A84" s="125" t="s">
        <v>719</v>
      </c>
      <c r="B84" s="13"/>
    </row>
    <row r="85" spans="1:2" ht="18.75" customHeight="1">
      <c r="A85" s="125" t="s">
        <v>720</v>
      </c>
      <c r="B85" s="13"/>
    </row>
    <row r="86" spans="1:2" ht="18.75" customHeight="1">
      <c r="A86" s="125" t="s">
        <v>721</v>
      </c>
      <c r="B86" s="13"/>
    </row>
    <row r="87" spans="1:2" ht="18.75" customHeight="1">
      <c r="A87" s="125" t="s">
        <v>722</v>
      </c>
      <c r="B87" s="13">
        <v>1186</v>
      </c>
    </row>
    <row r="88" spans="1:2" ht="18.75" customHeight="1">
      <c r="A88" s="127" t="s">
        <v>723</v>
      </c>
      <c r="B88" s="13">
        <v>450</v>
      </c>
    </row>
    <row r="89" spans="1:2" ht="18.75" customHeight="1">
      <c r="A89" s="125" t="s">
        <v>724</v>
      </c>
      <c r="B89" s="13">
        <v>150</v>
      </c>
    </row>
    <row r="90" spans="1:2" ht="18.75" customHeight="1">
      <c r="A90" s="125" t="s">
        <v>725</v>
      </c>
      <c r="B90" s="13">
        <v>46</v>
      </c>
    </row>
    <row r="91" spans="1:2" ht="18.75" customHeight="1">
      <c r="A91" s="125" t="s">
        <v>726</v>
      </c>
      <c r="B91" s="13"/>
    </row>
    <row r="92" spans="1:2" ht="18.75" customHeight="1">
      <c r="A92" s="125" t="s">
        <v>727</v>
      </c>
      <c r="B92" s="13">
        <v>190</v>
      </c>
    </row>
    <row r="93" spans="1:2" ht="18.75" customHeight="1">
      <c r="A93" s="125" t="s">
        <v>728</v>
      </c>
      <c r="B93" s="13"/>
    </row>
    <row r="94" spans="1:2" ht="18.75" customHeight="1">
      <c r="A94" s="125" t="s">
        <v>729</v>
      </c>
      <c r="B94" s="13"/>
    </row>
    <row r="95" spans="1:2" ht="18.75" customHeight="1">
      <c r="A95" s="125" t="s">
        <v>730</v>
      </c>
      <c r="B95" s="13"/>
    </row>
    <row r="96" spans="1:2" ht="18.75" customHeight="1">
      <c r="A96" s="125" t="s">
        <v>736</v>
      </c>
      <c r="B96" s="13">
        <v>150</v>
      </c>
    </row>
    <row r="97" spans="1:2" ht="18.75" customHeight="1">
      <c r="A97" s="125" t="s">
        <v>732</v>
      </c>
      <c r="B97" s="13">
        <v>200</v>
      </c>
    </row>
    <row r="98" spans="1:2" ht="18.75" customHeight="1">
      <c r="A98" s="129" t="s">
        <v>733</v>
      </c>
      <c r="B98" s="130">
        <v>27881</v>
      </c>
    </row>
  </sheetData>
  <sheetProtection/>
  <mergeCells count="1">
    <mergeCell ref="A2:B2"/>
  </mergeCells>
  <printOptions/>
  <pageMargins left="0.7480314960629921" right="0.7480314960629921" top="0.9842519685039371" bottom="0.9842519685039371"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穆色倾城</cp:lastModifiedBy>
  <cp:lastPrinted>2019-03-11T06:45:28Z</cp:lastPrinted>
  <dcterms:created xsi:type="dcterms:W3CDTF">1996-12-17T01:32:42Z</dcterms:created>
  <dcterms:modified xsi:type="dcterms:W3CDTF">2022-05-05T07:02:40Z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