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400" firstSheet="6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<sst xmlns="http://schemas.openxmlformats.org/spreadsheetml/2006/main" count="363" uniqueCount="264">
  <si>
    <t>2015年羊古坳中心学校财政拨款收支决算总表</t>
  </si>
  <si>
    <t>单位名称：隆回县羊古坳中心学校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</si>
  <si>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</si>
  <si>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</si>
  <si>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</si>
  <si>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</si>
  <si>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</si>
  <si>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</si>
  <si>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</si>
  <si>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</si>
  <si>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</si>
  <si>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</si>
  <si>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</si>
  <si>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</si>
  <si>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</si>
  <si>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</si>
  <si>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</si>
  <si>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</si>
  <si>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</si>
  <si>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</si>
  <si>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</si>
  <si>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</si>
  <si>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</si>
  <si>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</si>
  <si>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</si>
  <si>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</si>
  <si>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</si>
  <si>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</si>
  <si>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</si>
  <si>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</si>
  <si>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</si>
  <si>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</si>
  <si>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</si>
  <si>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</si>
  <si>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</si>
  <si>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</si>
  <si>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</si>
  <si>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</si>
  <si>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</si>
  <si>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</si>
  <si>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</si>
  <si>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</si>
  <si>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</si>
  <si>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</si>
  <si>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</si>
  <si>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</si>
  <si>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</si>
  <si>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</si>
  <si>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</si>
  <si>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</si>
  <si>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</si>
  <si>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</si>
  <si>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</si>
  <si>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2015年羊古坳中心学校收入决算总表</t>
  </si>
  <si>
    <t>单位名称：</t>
  </si>
  <si>
    <t>隆回县羊古坳中心学校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</si>
  <si>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</si>
  <si>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</si>
  <si>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</si>
  <si>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</si>
  <si>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</si>
  <si>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</si>
  <si>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</si>
  <si>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</si>
  <si>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</si>
  <si>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</si>
  <si>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</si>
  <si>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</si>
  <si>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</si>
  <si>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</si>
  <si>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</si>
  <si>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</si>
  <si>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</si>
  <si>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</si>
  <si>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</si>
  <si>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</si>
  <si>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</si>
  <si>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>合计</t>
  </si>
  <si>
    <t>201</t>
  </si>
  <si>
    <t>一般公共服务支出</t>
  </si>
  <si>
    <t>20199</t>
  </si>
  <si>
    <t>其他一般公共服务支出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</si>
  <si>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</si>
  <si>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</si>
  <si>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</si>
  <si>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</si>
  <si>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</si>
  <si>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</si>
  <si>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</si>
  <si>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其他教育支出（款）</t>
  </si>
  <si>
    <t xml:space="preserve">      其他教育支出(项)</t>
  </si>
  <si>
    <t xml:space="preserve">    抚恤</t>
  </si>
  <si>
    <t xml:space="preserve">      死亡抚恤</t>
  </si>
  <si>
    <t xml:space="preserve">      伤残抚恤</t>
  </si>
  <si>
    <t>隆回县羊古坳镇支出决算总表</t>
  </si>
  <si>
    <t>基本支出</t>
  </si>
  <si>
    <t>项目支出</t>
  </si>
  <si>
    <t>事业单位经营服务支出</t>
  </si>
  <si>
    <t>对附属单位补助支出</t>
  </si>
  <si>
    <t>上缴上级支出</t>
  </si>
  <si>
    <t>201999</t>
  </si>
  <si>
    <t xml:space="preserve">      高等教育</t>
  </si>
  <si>
    <t xml:space="preserve">      化解农村义务教育债务支出</t>
  </si>
  <si>
    <t xml:space="preserve">      化解普通高中债务支出</t>
  </si>
  <si>
    <t>一般公共预算</t>
  </si>
  <si>
    <t>政府性基金预算</t>
  </si>
  <si>
    <t>支出合计</t>
  </si>
  <si>
    <t>本年决算数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</si>
  <si>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</si>
  <si>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</si>
  <si>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</si>
  <si>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</si>
  <si>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</si>
  <si>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</si>
  <si>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</si>
  <si>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</si>
  <si>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</si>
  <si>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</si>
  <si>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</si>
  <si>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</si>
  <si>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</si>
  <si>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</si>
  <si>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</si>
  <si>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</si>
  <si>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</si>
  <si>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2015年隆回县羊古坳中心学校公共预算财政拨款支出决算表</t>
  </si>
  <si>
    <t>功能分类科目</t>
  </si>
  <si>
    <t>合计划外</t>
  </si>
  <si>
    <t xml:space="preserve">  一般公共服务支出</t>
  </si>
  <si>
    <t xml:space="preserve">    其他一般公共服务支出(款)</t>
  </si>
  <si>
    <t xml:space="preserve">      其他一般公共服务支出(项)</t>
  </si>
  <si>
    <t>2015年羊古坳中心学校一般公共预算财政拨款基本支出决算表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</si>
  <si>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</si>
  <si>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</si>
  <si>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</si>
  <si>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</si>
  <si>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</si>
  <si>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</si>
  <si>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</si>
  <si>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</si>
  <si>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</si>
  <si>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</si>
  <si>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</si>
  <si>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</si>
  <si>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</si>
  <si>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</si>
  <si>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</si>
  <si>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</si>
  <si>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</si>
  <si>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</si>
  <si>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</si>
  <si>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</si>
  <si>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</si>
  <si>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</si>
  <si>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</si>
  <si>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</si>
  <si>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</si>
  <si>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</si>
  <si>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</si>
  <si>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</si>
  <si>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</si>
  <si>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</si>
  <si>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</si>
  <si>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</si>
  <si>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</si>
  <si>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</si>
  <si>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</si>
  <si>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</si>
  <si>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</si>
  <si>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</si>
  <si>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</si>
  <si>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</si>
  <si>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</si>
  <si>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</si>
  <si>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</si>
  <si>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</si>
  <si>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</si>
  <si>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</si>
  <si>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</si>
  <si>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</si>
  <si>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</si>
  <si>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</si>
  <si>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</si>
  <si>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</si>
  <si>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</si>
  <si>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</si>
  <si>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</si>
  <si>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</si>
  <si>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</si>
  <si>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</si>
  <si>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</si>
  <si>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</si>
  <si>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</si>
  <si>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</si>
  <si>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</si>
  <si>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</si>
  <si>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</si>
  <si>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2015年羊古坳中心学校政府性基金财政拨款收支决算表</t>
  </si>
  <si>
    <t>单位:元</t>
  </si>
  <si>
    <t>科目编码</t>
  </si>
  <si>
    <t>本年政府性基金财政拨款收入决算数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</si>
  <si>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</si>
  <si>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</si>
  <si>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</si>
  <si>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</si>
  <si>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</si>
  <si>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</si>
  <si>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</si>
  <si>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</si>
  <si>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</si>
  <si>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</si>
  <si>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</si>
  <si>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</si>
  <si>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</si>
  <si>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</si>
  <si>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</si>
  <si>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</si>
  <si>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</si>
  <si>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</si>
  <si>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</si>
  <si>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</si>
  <si>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</si>
  <si>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</si>
  <si>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</si>
  <si>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</si>
  <si>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</si>
  <si>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</si>
  <si>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</si>
  <si>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</si>
  <si>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</si>
  <si>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</si>
  <si>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</si>
  <si>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</si>
  <si>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</si>
  <si>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</si>
  <si>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</si>
  <si>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</si>
  <si>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</si>
  <si>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</si>
  <si>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</si>
  <si>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</si>
  <si>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</si>
  <si>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>三、农林水支出</t>
  </si>
  <si>
    <t xml:space="preserve">    大中型水库库区基金支出</t>
  </si>
  <si>
    <t xml:space="preserve">      其他大中型水库库区基金支出</t>
  </si>
  <si>
    <t>四、资源勘探信息等支出</t>
  </si>
  <si>
    <t xml:space="preserve">    新型墙体材料专项基金支出</t>
  </si>
  <si>
    <t>五、其他支出</t>
  </si>
  <si>
    <t xml:space="preserve">    其他政府性基金支出（价格调节基金支出）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</si>
  <si>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</si>
  <si>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</si>
  <si>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</si>
  <si>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</si>
  <si>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</si>
  <si>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</si>
  <si>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</si>
  <si>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注:请有政府性基金收支决算的单位,请按决算批复进行公开,如果单位没有政府性基金收支决算,请填0公开。</t>
  </si>
  <si>
    <t>隆回县羊古坳镇2015年“三公”经费决算表</t>
  </si>
  <si>
    <t>项目</t>
  </si>
  <si>
    <t>2015年决算数</t>
  </si>
  <si>
    <t>因公出国（境）支出</t>
  </si>
  <si>
    <t>公务用车购置支出</t>
  </si>
  <si>
    <t>公务用车运行维护支出</t>
  </si>
  <si>
    <t>公务接待支出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</si>
</sst>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</numFmts>
  <fonts count="56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left" vertical="center" indent="3"/>
    </xf>
    <xf numFmtId="176" fontId="0" fillId="0" borderId="10" xfId="0" applyNumberFormat="1" applyBorder="1" applyAlignment="1">
      <alignment horizontal="left" vertical="center" indent="2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3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7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7" fillId="0" borderId="10" xfId="0" applyFont="1" applyFill="1" applyBorder="1" applyAlignment="1">
      <alignment horizontal="left" vertical="center" indent="2" shrinkToFi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53" fillId="0" borderId="10" xfId="0" applyNumberFormat="1" applyFont="1" applyFill="1" applyBorder="1" applyAlignment="1" applyProtection="1">
      <alignment horizontal="left" vertical="center"/>
      <protection/>
    </xf>
    <xf numFmtId="0" fontId="54" fillId="0" borderId="10" xfId="0" applyNumberFormat="1" applyFont="1" applyFill="1" applyBorder="1" applyAlignment="1" applyProtection="1">
      <alignment horizontal="left" vertical="center"/>
      <protection/>
    </xf>
    <xf numFmtId="0" fontId="55" fillId="0" borderId="10" xfId="0" applyFont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 wrapText="1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77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NumberFormat="1" applyFont="1" applyFill="1" applyBorder="1" applyAlignment="1" applyProtection="1">
      <alignment horizontal="left" vertical="center"/>
      <protection/>
    </xf>
    <xf numFmtId="0" fontId="9" fillId="34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2" fillId="0" borderId="13" xfId="0" applyFont="1" applyFill="1" applyBorder="1" applyAlignment="1">
      <alignment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1" fontId="0" fillId="0" borderId="18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28" sqref="A28:D2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6" ht="22.5">
      <c r="A1" s="9" t="s">
        <v>0</v>
      </c>
      <c r="B1" s="9"/>
      <c r="C1" s="9"/>
      <c r="D1" s="9"/>
      <c r="E1" s="9"/>
      <c r="F1" s="9"/>
    </row>
    <row r="2" spans="1:6" ht="14.25">
      <c r="A2" s="96" t="s">
        <v>1</v>
      </c>
      <c r="B2" s="97"/>
      <c r="C2" s="98"/>
      <c r="D2" s="99" t="s">
        <v>2</v>
      </c>
      <c r="E2" s="98"/>
      <c r="F2" s="98"/>
    </row>
    <row r="3" spans="1:4" ht="14.25">
      <c r="A3" s="15" t="s">
        <v>3</v>
      </c>
      <c r="B3" s="15"/>
      <c r="C3" s="15" t="s">
        <v>4</v>
      </c>
      <c r="D3" s="15"/>
    </row>
    <row r="4" spans="1:4" ht="14.25">
      <c r="A4" s="55" t="s">
        <v>5</v>
      </c>
      <c r="B4" s="56" t="s">
        <v>6</v>
      </c>
      <c r="C4" s="55" t="s">
        <v>7</v>
      </c>
      <c r="D4" s="56" t="s">
        <v>6</v>
      </c>
    </row>
    <row r="5" spans="1:4" ht="20.25" customHeight="1">
      <c r="A5" s="57" t="s">
        <v>8</v>
      </c>
      <c r="B5" s="62">
        <v>18344326.2</v>
      </c>
      <c r="C5" s="59" t="s">
        <v>9</v>
      </c>
      <c r="D5" s="54">
        <v>201000</v>
      </c>
    </row>
    <row r="6" spans="1:4" ht="20.25" customHeight="1">
      <c r="A6" s="100" t="s">
        <v>10</v>
      </c>
      <c r="B6" s="73"/>
      <c r="C6" s="60" t="s">
        <v>11</v>
      </c>
      <c r="D6" s="65"/>
    </row>
    <row r="7" spans="1:4" ht="20.25" customHeight="1">
      <c r="A7" s="100" t="s">
        <v>12</v>
      </c>
      <c r="B7" s="58"/>
      <c r="C7" s="60" t="s">
        <v>13</v>
      </c>
      <c r="D7" s="65"/>
    </row>
    <row r="8" spans="1:4" ht="20.25" customHeight="1">
      <c r="A8" s="66" t="s">
        <v>14</v>
      </c>
      <c r="B8" s="67"/>
      <c r="C8" s="60" t="s">
        <v>15</v>
      </c>
      <c r="D8" s="63">
        <v>18143326.2</v>
      </c>
    </row>
    <row r="9" spans="1:4" ht="20.25" customHeight="1">
      <c r="A9" s="66" t="s">
        <v>16</v>
      </c>
      <c r="B9" s="67"/>
      <c r="C9" s="60" t="s">
        <v>17</v>
      </c>
      <c r="D9" s="69"/>
    </row>
    <row r="10" spans="1:4" ht="20.25" customHeight="1">
      <c r="A10" s="66" t="s">
        <v>18</v>
      </c>
      <c r="B10" s="67"/>
      <c r="C10" s="60" t="s">
        <v>19</v>
      </c>
      <c r="D10" s="71"/>
    </row>
    <row r="11" spans="1:4" ht="20.25" customHeight="1">
      <c r="A11" s="57" t="s">
        <v>20</v>
      </c>
      <c r="B11" s="67"/>
      <c r="C11" s="60" t="s">
        <v>21</v>
      </c>
      <c r="D11" s="64"/>
    </row>
    <row r="12" spans="1:4" ht="20.25" customHeight="1">
      <c r="A12" s="72" t="s">
        <v>22</v>
      </c>
      <c r="B12" s="73"/>
      <c r="C12" s="60" t="s">
        <v>23</v>
      </c>
      <c r="D12" s="69"/>
    </row>
    <row r="13" spans="1:4" ht="20.25" customHeight="1">
      <c r="A13" s="101" t="s">
        <v>24</v>
      </c>
      <c r="B13" s="58"/>
      <c r="C13" s="60" t="s">
        <v>25</v>
      </c>
      <c r="D13" s="71"/>
    </row>
    <row r="14" spans="1:4" ht="20.25" customHeight="1">
      <c r="A14" s="66" t="s">
        <v>26</v>
      </c>
      <c r="B14" s="67"/>
      <c r="C14" s="60" t="s">
        <v>27</v>
      </c>
      <c r="D14" s="71"/>
    </row>
    <row r="15" spans="1:4" ht="20.25" customHeight="1">
      <c r="A15" s="66" t="s">
        <v>28</v>
      </c>
      <c r="B15" s="67"/>
      <c r="C15" s="60" t="s">
        <v>29</v>
      </c>
      <c r="D15" s="71"/>
    </row>
    <row r="16" spans="1:4" ht="20.25" customHeight="1">
      <c r="A16" s="72" t="s">
        <v>30</v>
      </c>
      <c r="B16" s="73"/>
      <c r="C16" s="60" t="s">
        <v>31</v>
      </c>
      <c r="D16" s="71"/>
    </row>
    <row r="17" spans="1:4" ht="20.25" customHeight="1">
      <c r="A17" s="66" t="s">
        <v>32</v>
      </c>
      <c r="B17" s="58"/>
      <c r="C17" s="60" t="s">
        <v>33</v>
      </c>
      <c r="D17" s="71"/>
    </row>
    <row r="18" spans="1:4" ht="20.25" customHeight="1">
      <c r="A18" s="66" t="s">
        <v>34</v>
      </c>
      <c r="B18" s="67"/>
      <c r="C18" s="60" t="s">
        <v>35</v>
      </c>
      <c r="D18" s="64"/>
    </row>
    <row r="19" spans="1:4" ht="20.25" customHeight="1">
      <c r="A19" s="66" t="s">
        <v>36</v>
      </c>
      <c r="B19" s="67"/>
      <c r="C19" s="60" t="s">
        <v>37</v>
      </c>
      <c r="D19" s="65"/>
    </row>
    <row r="20" spans="1:4" ht="20.25" customHeight="1">
      <c r="A20" s="66" t="s">
        <v>38</v>
      </c>
      <c r="B20" s="75"/>
      <c r="C20" s="60" t="s">
        <v>39</v>
      </c>
      <c r="D20" s="65"/>
    </row>
    <row r="21" spans="1:4" ht="20.25" customHeight="1">
      <c r="A21" s="66" t="s">
        <v>40</v>
      </c>
      <c r="B21" s="58"/>
      <c r="C21" s="60" t="s">
        <v>41</v>
      </c>
      <c r="D21" s="76"/>
    </row>
    <row r="22" spans="1:4" ht="20.25" customHeight="1">
      <c r="A22" s="66" t="s">
        <v>42</v>
      </c>
      <c r="B22" s="67"/>
      <c r="C22" s="60" t="s">
        <v>43</v>
      </c>
      <c r="D22" s="77"/>
    </row>
    <row r="23" spans="1:4" ht="20.25" customHeight="1">
      <c r="A23" s="66"/>
      <c r="B23" s="75"/>
      <c r="C23" s="60" t="s">
        <v>44</v>
      </c>
      <c r="D23" s="77"/>
    </row>
    <row r="24" spans="1:4" ht="20.25" customHeight="1">
      <c r="A24" s="78"/>
      <c r="B24" s="73"/>
      <c r="C24" s="60" t="s">
        <v>45</v>
      </c>
      <c r="D24" s="77"/>
    </row>
    <row r="25" spans="1:4" ht="20.25" customHeight="1">
      <c r="A25" s="79"/>
      <c r="B25" s="80"/>
      <c r="C25" s="60" t="s">
        <v>46</v>
      </c>
      <c r="D25" s="81"/>
    </row>
    <row r="26" spans="1:4" ht="20.25" customHeight="1">
      <c r="A26" s="78" t="s">
        <v>47</v>
      </c>
      <c r="B26" s="80"/>
      <c r="C26" s="82" t="s">
        <v>48</v>
      </c>
      <c r="D26" s="81"/>
    </row>
    <row r="27" spans="1:4" ht="20.25" customHeight="1">
      <c r="A27" s="102" t="s">
        <v>49</v>
      </c>
      <c r="B27" s="80"/>
      <c r="C27" s="103" t="s">
        <v>50</v>
      </c>
      <c r="D27" s="104"/>
    </row>
    <row r="28" spans="1:4" ht="20.25" customHeight="1">
      <c r="A28" s="105" t="s">
        <v>51</v>
      </c>
      <c r="B28" s="106">
        <v>18344326.2</v>
      </c>
      <c r="C28" s="55" t="s">
        <v>52</v>
      </c>
      <c r="D28" s="106">
        <v>18344326.2</v>
      </c>
    </row>
  </sheetData>
  <sheetProtection/>
  <mergeCells count="2"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0"/>
  <sheetViews>
    <sheetView workbookViewId="0" topLeftCell="A1">
      <selection activeCell="F7" sqref="F7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3" width="13.125" style="0" customWidth="1"/>
    <col min="4" max="4" width="17.00390625" style="0" customWidth="1"/>
    <col min="5" max="18" width="8.625" style="0" customWidth="1"/>
  </cols>
  <sheetData>
    <row r="1" spans="1:18" ht="22.5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45" ht="13.5" customHeight="1">
      <c r="A2" s="10" t="s">
        <v>54</v>
      </c>
      <c r="B2" s="85" t="s">
        <v>55</v>
      </c>
      <c r="C2" s="86"/>
      <c r="D2" s="18"/>
      <c r="E2" s="18"/>
      <c r="F2" s="18"/>
      <c r="G2" s="18"/>
      <c r="H2" s="18"/>
      <c r="I2" s="18"/>
      <c r="J2" s="18"/>
      <c r="K2" s="18"/>
      <c r="L2" s="87"/>
      <c r="M2" s="18"/>
      <c r="N2" s="18"/>
      <c r="O2" s="18"/>
      <c r="P2" s="18"/>
      <c r="Q2" s="18"/>
      <c r="R2" s="87" t="s">
        <v>2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</row>
    <row r="3" spans="1:245" ht="16.5" customHeight="1">
      <c r="A3" s="89" t="s">
        <v>56</v>
      </c>
      <c r="B3" s="89"/>
      <c r="C3" s="89" t="s">
        <v>57</v>
      </c>
      <c r="D3" s="89" t="s">
        <v>58</v>
      </c>
      <c r="E3" s="89" t="s">
        <v>59</v>
      </c>
      <c r="F3" s="89"/>
      <c r="G3" s="89"/>
      <c r="H3" s="89"/>
      <c r="I3" s="89"/>
      <c r="J3" s="89" t="s">
        <v>60</v>
      </c>
      <c r="K3" s="89"/>
      <c r="L3" s="89" t="s">
        <v>61</v>
      </c>
      <c r="M3" s="15" t="s">
        <v>62</v>
      </c>
      <c r="N3" s="15"/>
      <c r="O3" s="95" t="s">
        <v>63</v>
      </c>
      <c r="P3" s="95" t="s">
        <v>64</v>
      </c>
      <c r="Q3" s="95" t="s">
        <v>65</v>
      </c>
      <c r="R3" s="95" t="s">
        <v>66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</row>
    <row r="4" spans="1:245" ht="28.5" customHeight="1">
      <c r="A4" s="89" t="s">
        <v>67</v>
      </c>
      <c r="B4" s="89" t="s">
        <v>68</v>
      </c>
      <c r="C4" s="89"/>
      <c r="D4" s="89"/>
      <c r="E4" s="89" t="s">
        <v>69</v>
      </c>
      <c r="F4" s="89" t="s">
        <v>70</v>
      </c>
      <c r="G4" s="89" t="s">
        <v>71</v>
      </c>
      <c r="H4" s="89" t="s">
        <v>72</v>
      </c>
      <c r="I4" s="89" t="s">
        <v>73</v>
      </c>
      <c r="J4" s="89" t="s">
        <v>74</v>
      </c>
      <c r="K4" s="89" t="s">
        <v>75</v>
      </c>
      <c r="L4" s="89"/>
      <c r="M4" s="95" t="s">
        <v>76</v>
      </c>
      <c r="N4" s="95" t="s">
        <v>64</v>
      </c>
      <c r="O4" s="95"/>
      <c r="P4" s="95"/>
      <c r="Q4" s="95"/>
      <c r="R4" s="95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</row>
    <row r="5" spans="1:18" s="7" customFormat="1" ht="21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5"/>
      <c r="N5" s="95"/>
      <c r="O5" s="95"/>
      <c r="P5" s="95"/>
      <c r="Q5" s="95"/>
      <c r="R5" s="95"/>
    </row>
    <row r="6" spans="1:18" ht="14.25">
      <c r="A6" s="89"/>
      <c r="B6" s="92" t="s">
        <v>77</v>
      </c>
      <c r="C6" s="45">
        <f>C7+C9</f>
        <v>18344326.2</v>
      </c>
      <c r="D6" s="45">
        <f>D7+D9</f>
        <v>18344326.2</v>
      </c>
      <c r="E6" s="89"/>
      <c r="F6" s="89"/>
      <c r="G6" s="89"/>
      <c r="H6" s="89"/>
      <c r="I6" s="89"/>
      <c r="J6" s="89"/>
      <c r="K6" s="89"/>
      <c r="L6" s="89"/>
      <c r="M6" s="95"/>
      <c r="N6" s="95"/>
      <c r="O6" s="95"/>
      <c r="P6" s="95"/>
      <c r="Q6" s="95"/>
      <c r="R6" s="95"/>
    </row>
    <row r="7" spans="1:18" ht="14.25">
      <c r="A7" s="91" t="s">
        <v>78</v>
      </c>
      <c r="B7" s="92" t="s">
        <v>79</v>
      </c>
      <c r="C7" s="45">
        <f>C8</f>
        <v>201000</v>
      </c>
      <c r="D7" s="45">
        <f>D8</f>
        <v>201000</v>
      </c>
      <c r="E7" s="89"/>
      <c r="F7" s="89"/>
      <c r="G7" s="89"/>
      <c r="H7" s="89"/>
      <c r="I7" s="89"/>
      <c r="J7" s="89"/>
      <c r="K7" s="89"/>
      <c r="L7" s="89"/>
      <c r="M7" s="95"/>
      <c r="N7" s="95"/>
      <c r="O7" s="95"/>
      <c r="P7" s="95"/>
      <c r="Q7" s="95"/>
      <c r="R7" s="95"/>
    </row>
    <row r="8" spans="1:18" ht="14.25">
      <c r="A8" s="91" t="s">
        <v>80</v>
      </c>
      <c r="B8" s="92" t="s">
        <v>81</v>
      </c>
      <c r="C8" s="45">
        <v>201000</v>
      </c>
      <c r="D8" s="45">
        <v>201000</v>
      </c>
      <c r="E8" s="89"/>
      <c r="F8" s="89"/>
      <c r="G8" s="89"/>
      <c r="H8" s="89"/>
      <c r="I8" s="89"/>
      <c r="J8" s="89"/>
      <c r="K8" s="89"/>
      <c r="L8" s="89"/>
      <c r="M8" s="95"/>
      <c r="N8" s="95"/>
      <c r="O8" s="95"/>
      <c r="P8" s="95"/>
      <c r="Q8" s="95"/>
      <c r="R8" s="95"/>
    </row>
    <row r="9" spans="1:18" ht="14.25">
      <c r="A9" s="46">
        <v>205</v>
      </c>
      <c r="B9" s="47" t="s">
        <v>82</v>
      </c>
      <c r="C9" s="23">
        <f>C10+C16+C18</f>
        <v>18143326.2</v>
      </c>
      <c r="D9" s="23">
        <f>D10+D16+D18</f>
        <v>18143326.2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4.25">
      <c r="A10" s="46">
        <v>20502</v>
      </c>
      <c r="B10" s="47" t="s">
        <v>83</v>
      </c>
      <c r="C10" s="23">
        <f>SUM(C11:C15)</f>
        <v>10068326.2</v>
      </c>
      <c r="D10" s="23">
        <f>SUM(D11:D15)</f>
        <v>10068326.2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4.25">
      <c r="A11" s="48">
        <v>2050201</v>
      </c>
      <c r="B11" s="48" t="s">
        <v>84</v>
      </c>
      <c r="C11" s="50">
        <v>146000</v>
      </c>
      <c r="D11" s="50">
        <v>146000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ht="14.25">
      <c r="A12" s="48">
        <v>2050202</v>
      </c>
      <c r="B12" s="48" t="s">
        <v>85</v>
      </c>
      <c r="C12" s="50">
        <v>5008000</v>
      </c>
      <c r="D12" s="50">
        <v>5008000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ht="14.25">
      <c r="A13" s="48">
        <v>2050203</v>
      </c>
      <c r="B13" s="48" t="s">
        <v>86</v>
      </c>
      <c r="C13" s="50">
        <v>2911326.2</v>
      </c>
      <c r="D13" s="50">
        <v>2911326.2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ht="14.25">
      <c r="A14" s="46">
        <v>2050204</v>
      </c>
      <c r="B14" s="46" t="s">
        <v>87</v>
      </c>
      <c r="C14" s="50"/>
      <c r="D14" s="50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4.25">
      <c r="A15" s="48">
        <v>2050299</v>
      </c>
      <c r="B15" s="48" t="s">
        <v>88</v>
      </c>
      <c r="C15" s="50">
        <v>2003000</v>
      </c>
      <c r="D15" s="50">
        <v>2003000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8" ht="14.25">
      <c r="A16" s="46">
        <v>20599</v>
      </c>
      <c r="B16" s="47" t="s">
        <v>89</v>
      </c>
      <c r="C16" s="50">
        <f>SUM(C17)</f>
        <v>7978000</v>
      </c>
      <c r="D16" s="50">
        <f>SUM(D17)</f>
        <v>7978000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4.25">
      <c r="A17" s="48">
        <v>2059999</v>
      </c>
      <c r="B17" s="48" t="s">
        <v>90</v>
      </c>
      <c r="C17" s="50">
        <v>7978000</v>
      </c>
      <c r="D17" s="50">
        <v>7978000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14.25">
      <c r="A18" s="46">
        <v>20808</v>
      </c>
      <c r="B18" s="47" t="s">
        <v>91</v>
      </c>
      <c r="C18" s="50">
        <f>SUM(C19:C20)</f>
        <v>97000</v>
      </c>
      <c r="D18" s="50">
        <f>SUM(D19:D20)</f>
        <v>97000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4.25">
      <c r="A19" s="48">
        <v>2080801</v>
      </c>
      <c r="B19" s="48" t="s">
        <v>92</v>
      </c>
      <c r="C19" s="50">
        <v>38000</v>
      </c>
      <c r="D19" s="50">
        <v>38000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8" ht="14.25">
      <c r="A20" s="48">
        <v>2080802</v>
      </c>
      <c r="B20" s="48" t="s">
        <v>93</v>
      </c>
      <c r="C20" s="50">
        <v>59000</v>
      </c>
      <c r="D20" s="50">
        <v>59000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</sheetData>
  <sheetProtection/>
  <mergeCells count="23">
    <mergeCell ref="A1:R1"/>
    <mergeCell ref="A3:B3"/>
    <mergeCell ref="E3:I3"/>
    <mergeCell ref="J3:K3"/>
    <mergeCell ref="M3:N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4:M5"/>
    <mergeCell ref="N4:N5"/>
    <mergeCell ref="O3:O5"/>
    <mergeCell ref="P3:P5"/>
    <mergeCell ref="Q3:Q5"/>
    <mergeCell ref="R3:R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X23"/>
  <sheetViews>
    <sheetView workbookViewId="0" topLeftCell="A1">
      <selection activeCell="K6" sqref="K6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3" width="12.125" style="0" customWidth="1"/>
    <col min="4" max="4" width="13.125" style="0" customWidth="1"/>
    <col min="5" max="8" width="8.875" style="0" customWidth="1"/>
  </cols>
  <sheetData>
    <row r="1" spans="1:15" ht="22.5">
      <c r="A1" s="44" t="s">
        <v>94</v>
      </c>
      <c r="B1" s="44"/>
      <c r="C1" s="44"/>
      <c r="D1" s="44"/>
      <c r="E1" s="44"/>
      <c r="F1" s="44"/>
      <c r="G1" s="44"/>
      <c r="H1" s="44"/>
      <c r="I1" s="9"/>
      <c r="J1" s="9"/>
      <c r="K1" s="9"/>
      <c r="L1" s="9"/>
      <c r="M1" s="9"/>
      <c r="N1" s="9"/>
      <c r="O1" s="9"/>
    </row>
    <row r="2" spans="1:232" ht="13.5" customHeight="1">
      <c r="A2" s="10" t="s">
        <v>54</v>
      </c>
      <c r="B2" s="85"/>
      <c r="C2" s="86"/>
      <c r="D2" s="18"/>
      <c r="E2" s="18"/>
      <c r="F2" s="18"/>
      <c r="G2" s="18"/>
      <c r="H2" s="87" t="s">
        <v>2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</row>
    <row r="3" spans="1:232" ht="28.5" customHeight="1">
      <c r="A3" s="88" t="s">
        <v>67</v>
      </c>
      <c r="B3" s="88" t="s">
        <v>68</v>
      </c>
      <c r="C3" s="89" t="s">
        <v>77</v>
      </c>
      <c r="D3" s="89" t="s">
        <v>95</v>
      </c>
      <c r="E3" s="89" t="s">
        <v>96</v>
      </c>
      <c r="F3" s="89" t="s">
        <v>97</v>
      </c>
      <c r="G3" s="89" t="s">
        <v>98</v>
      </c>
      <c r="H3" s="89" t="s">
        <v>99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</row>
    <row r="4" spans="1:8" s="7" customFormat="1" ht="21" customHeight="1">
      <c r="A4" s="90"/>
      <c r="B4" s="90"/>
      <c r="C4" s="89"/>
      <c r="D4" s="89"/>
      <c r="E4" s="89"/>
      <c r="F4" s="89"/>
      <c r="G4" s="89"/>
      <c r="H4" s="89"/>
    </row>
    <row r="5" spans="1:8" ht="14.25">
      <c r="A5" s="91"/>
      <c r="B5" s="92" t="s">
        <v>77</v>
      </c>
      <c r="C5" s="45">
        <f aca="true" t="shared" si="0" ref="C5:C23">D5</f>
        <v>18344326.2</v>
      </c>
      <c r="D5" s="45">
        <f>D6+D9+D21</f>
        <v>18344326.2</v>
      </c>
      <c r="E5" s="23"/>
      <c r="F5" s="23"/>
      <c r="G5" s="23"/>
      <c r="H5" s="23"/>
    </row>
    <row r="6" spans="1:8" ht="14.25">
      <c r="A6" s="91" t="s">
        <v>78</v>
      </c>
      <c r="B6" s="92" t="s">
        <v>79</v>
      </c>
      <c r="C6" s="45">
        <f t="shared" si="0"/>
        <v>201000</v>
      </c>
      <c r="D6" s="45">
        <v>201000</v>
      </c>
      <c r="E6" s="23"/>
      <c r="F6" s="23"/>
      <c r="G6" s="23"/>
      <c r="H6" s="23"/>
    </row>
    <row r="7" spans="1:8" ht="14.25">
      <c r="A7" s="91" t="s">
        <v>80</v>
      </c>
      <c r="B7" s="92" t="s">
        <v>81</v>
      </c>
      <c r="C7" s="45">
        <f t="shared" si="0"/>
        <v>201000</v>
      </c>
      <c r="D7" s="45">
        <v>201000</v>
      </c>
      <c r="E7" s="23"/>
      <c r="F7" s="23"/>
      <c r="G7" s="23"/>
      <c r="H7" s="23"/>
    </row>
    <row r="8" spans="1:8" ht="14.25">
      <c r="A8" s="91" t="s">
        <v>100</v>
      </c>
      <c r="B8" s="92" t="s">
        <v>81</v>
      </c>
      <c r="C8" s="45">
        <f t="shared" si="0"/>
        <v>201000</v>
      </c>
      <c r="D8" s="45">
        <v>201000</v>
      </c>
      <c r="E8" s="23"/>
      <c r="F8" s="23"/>
      <c r="G8" s="23"/>
      <c r="H8" s="23"/>
    </row>
    <row r="9" spans="1:8" ht="14.25">
      <c r="A9" s="93">
        <v>205</v>
      </c>
      <c r="B9" s="94" t="s">
        <v>82</v>
      </c>
      <c r="C9" s="45">
        <f t="shared" si="0"/>
        <v>18046326.2</v>
      </c>
      <c r="D9" s="23">
        <f>D10+D19</f>
        <v>18046326.2</v>
      </c>
      <c r="E9" s="23"/>
      <c r="F9" s="23"/>
      <c r="G9" s="23"/>
      <c r="H9" s="23"/>
    </row>
    <row r="10" spans="1:8" ht="14.25">
      <c r="A10" s="93">
        <v>20502</v>
      </c>
      <c r="B10" s="94" t="s">
        <v>83</v>
      </c>
      <c r="C10" s="45">
        <f t="shared" si="0"/>
        <v>10068326.2</v>
      </c>
      <c r="D10" s="23">
        <f>SUM(D11:D18)</f>
        <v>10068326.2</v>
      </c>
      <c r="E10" s="23"/>
      <c r="F10" s="23"/>
      <c r="G10" s="23"/>
      <c r="H10" s="23"/>
    </row>
    <row r="11" spans="1:8" ht="14.25">
      <c r="A11" s="93">
        <v>2050201</v>
      </c>
      <c r="B11" s="93" t="s">
        <v>84</v>
      </c>
      <c r="C11" s="45">
        <f t="shared" si="0"/>
        <v>146000</v>
      </c>
      <c r="D11" s="50">
        <v>146000</v>
      </c>
      <c r="E11" s="23"/>
      <c r="F11" s="23"/>
      <c r="G11" s="23"/>
      <c r="H11" s="23"/>
    </row>
    <row r="12" spans="1:8" ht="14.25">
      <c r="A12" s="93">
        <v>2050202</v>
      </c>
      <c r="B12" s="93" t="s">
        <v>85</v>
      </c>
      <c r="C12" s="45">
        <f t="shared" si="0"/>
        <v>5008000</v>
      </c>
      <c r="D12" s="50">
        <v>5008000</v>
      </c>
      <c r="E12" s="23"/>
      <c r="F12" s="23"/>
      <c r="G12" s="23"/>
      <c r="H12" s="23"/>
    </row>
    <row r="13" spans="1:8" ht="14.25">
      <c r="A13" s="93">
        <v>2050203</v>
      </c>
      <c r="B13" s="93" t="s">
        <v>86</v>
      </c>
      <c r="C13" s="45">
        <f t="shared" si="0"/>
        <v>2911326.2</v>
      </c>
      <c r="D13" s="50">
        <v>2911326.2</v>
      </c>
      <c r="E13" s="23"/>
      <c r="F13" s="23"/>
      <c r="G13" s="23"/>
      <c r="H13" s="23"/>
    </row>
    <row r="14" spans="1:8" ht="14.25">
      <c r="A14" s="93">
        <v>2050204</v>
      </c>
      <c r="B14" s="93" t="s">
        <v>87</v>
      </c>
      <c r="C14" s="45">
        <f t="shared" si="0"/>
        <v>0</v>
      </c>
      <c r="D14" s="23"/>
      <c r="E14" s="23"/>
      <c r="F14" s="23"/>
      <c r="G14" s="23"/>
      <c r="H14" s="23"/>
    </row>
    <row r="15" spans="1:8" ht="14.25">
      <c r="A15" s="93">
        <v>2050205</v>
      </c>
      <c r="B15" s="93" t="s">
        <v>101</v>
      </c>
      <c r="C15" s="45">
        <f t="shared" si="0"/>
        <v>0</v>
      </c>
      <c r="D15" s="23"/>
      <c r="E15" s="23"/>
      <c r="F15" s="23"/>
      <c r="G15" s="23"/>
      <c r="H15" s="23"/>
    </row>
    <row r="16" spans="1:8" ht="14.25">
      <c r="A16" s="93">
        <v>2050206</v>
      </c>
      <c r="B16" s="93" t="s">
        <v>102</v>
      </c>
      <c r="C16" s="45">
        <f t="shared" si="0"/>
        <v>0</v>
      </c>
      <c r="D16" s="23"/>
      <c r="E16" s="23"/>
      <c r="F16" s="23"/>
      <c r="G16" s="23"/>
      <c r="H16" s="23"/>
    </row>
    <row r="17" spans="1:8" ht="14.25">
      <c r="A17" s="93">
        <v>2050207</v>
      </c>
      <c r="B17" s="93" t="s">
        <v>103</v>
      </c>
      <c r="C17" s="45">
        <f t="shared" si="0"/>
        <v>0</v>
      </c>
      <c r="D17" s="23"/>
      <c r="E17" s="23"/>
      <c r="F17" s="23"/>
      <c r="G17" s="23"/>
      <c r="H17" s="23"/>
    </row>
    <row r="18" spans="1:8" ht="14.25">
      <c r="A18" s="93">
        <v>2050299</v>
      </c>
      <c r="B18" s="93" t="s">
        <v>88</v>
      </c>
      <c r="C18" s="45">
        <f t="shared" si="0"/>
        <v>2003000</v>
      </c>
      <c r="D18" s="50">
        <v>2003000</v>
      </c>
      <c r="E18" s="23"/>
      <c r="F18" s="23"/>
      <c r="G18" s="23"/>
      <c r="H18" s="23"/>
    </row>
    <row r="19" spans="1:8" ht="14.25">
      <c r="A19" s="93">
        <v>20599</v>
      </c>
      <c r="B19" s="94" t="s">
        <v>89</v>
      </c>
      <c r="C19" s="45">
        <f t="shared" si="0"/>
        <v>7978000</v>
      </c>
      <c r="D19" s="23">
        <f>SUM(D20)</f>
        <v>7978000</v>
      </c>
      <c r="E19" s="23"/>
      <c r="F19" s="23"/>
      <c r="G19" s="23"/>
      <c r="H19" s="23"/>
    </row>
    <row r="20" spans="1:8" ht="14.25">
      <c r="A20" s="93">
        <v>2059999</v>
      </c>
      <c r="B20" s="93" t="s">
        <v>90</v>
      </c>
      <c r="C20" s="45">
        <f t="shared" si="0"/>
        <v>7978000</v>
      </c>
      <c r="D20" s="50">
        <v>7978000</v>
      </c>
      <c r="E20" s="23"/>
      <c r="F20" s="23"/>
      <c r="G20" s="23"/>
      <c r="H20" s="23"/>
    </row>
    <row r="21" spans="1:8" ht="14.25">
      <c r="A21" s="93">
        <v>20808</v>
      </c>
      <c r="B21" s="94" t="s">
        <v>91</v>
      </c>
      <c r="C21" s="45">
        <f t="shared" si="0"/>
        <v>97000</v>
      </c>
      <c r="D21" s="50">
        <f>SUM(D22:D23)</f>
        <v>97000</v>
      </c>
      <c r="E21" s="23"/>
      <c r="F21" s="23"/>
      <c r="G21" s="23"/>
      <c r="H21" s="23"/>
    </row>
    <row r="22" spans="1:8" ht="14.25">
      <c r="A22" s="93">
        <v>2080801</v>
      </c>
      <c r="B22" s="93" t="s">
        <v>92</v>
      </c>
      <c r="C22" s="45">
        <f t="shared" si="0"/>
        <v>38000</v>
      </c>
      <c r="D22" s="50">
        <v>38000</v>
      </c>
      <c r="E22" s="23"/>
      <c r="F22" s="23"/>
      <c r="G22" s="23"/>
      <c r="H22" s="23"/>
    </row>
    <row r="23" spans="1:8" ht="14.25">
      <c r="A23" s="93">
        <v>2080802</v>
      </c>
      <c r="B23" s="93" t="s">
        <v>93</v>
      </c>
      <c r="C23" s="45">
        <f t="shared" si="0"/>
        <v>59000</v>
      </c>
      <c r="D23" s="50">
        <v>59000</v>
      </c>
      <c r="E23" s="23"/>
      <c r="F23" s="23"/>
      <c r="G23" s="23"/>
      <c r="H23" s="23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K14" sqref="K14"/>
    </sheetView>
  </sheetViews>
  <sheetFormatPr defaultColWidth="9.00390625" defaultRowHeight="14.25"/>
  <cols>
    <col min="1" max="1" width="24.875" style="0" customWidth="1"/>
    <col min="2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44" t="s">
        <v>0</v>
      </c>
      <c r="B1" s="44"/>
      <c r="C1" s="44"/>
      <c r="D1" s="44"/>
      <c r="E1" s="44"/>
      <c r="F1" s="44"/>
      <c r="G1" s="44"/>
    </row>
    <row r="2" spans="1:7" ht="15" customHeight="1">
      <c r="A2" s="10" t="s">
        <v>1</v>
      </c>
      <c r="B2" s="32"/>
      <c r="G2" s="33" t="s">
        <v>2</v>
      </c>
    </row>
    <row r="3" spans="1:7" ht="22.5" customHeight="1">
      <c r="A3" s="15" t="s">
        <v>3</v>
      </c>
      <c r="B3" s="15"/>
      <c r="C3" s="15" t="s">
        <v>4</v>
      </c>
      <c r="D3" s="15"/>
      <c r="E3" s="15"/>
      <c r="F3" s="15"/>
      <c r="G3" s="15"/>
    </row>
    <row r="4" spans="1:7" ht="22.5" customHeight="1">
      <c r="A4" s="15"/>
      <c r="B4" s="51"/>
      <c r="C4" s="52" t="s">
        <v>104</v>
      </c>
      <c r="D4" s="53"/>
      <c r="E4" s="52" t="s">
        <v>105</v>
      </c>
      <c r="F4" s="53"/>
      <c r="G4" s="54" t="s">
        <v>106</v>
      </c>
    </row>
    <row r="5" spans="1:7" ht="21" customHeight="1">
      <c r="A5" s="55" t="s">
        <v>5</v>
      </c>
      <c r="B5" s="56" t="s">
        <v>107</v>
      </c>
      <c r="C5" s="55" t="s">
        <v>7</v>
      </c>
      <c r="D5" s="54" t="s">
        <v>107</v>
      </c>
      <c r="E5" s="55" t="s">
        <v>7</v>
      </c>
      <c r="F5" s="56" t="s">
        <v>107</v>
      </c>
      <c r="G5" s="54"/>
    </row>
    <row r="6" spans="1:7" ht="22.5" customHeight="1">
      <c r="A6" s="57" t="s">
        <v>108</v>
      </c>
      <c r="B6" s="58"/>
      <c r="C6" s="59" t="s">
        <v>9</v>
      </c>
      <c r="D6" s="54">
        <v>201000</v>
      </c>
      <c r="E6" s="60" t="s">
        <v>109</v>
      </c>
      <c r="F6" s="60"/>
      <c r="G6" s="15"/>
    </row>
    <row r="7" spans="1:7" ht="22.5" customHeight="1">
      <c r="A7" s="61" t="s">
        <v>110</v>
      </c>
      <c r="B7" s="62">
        <v>18344326.2</v>
      </c>
      <c r="C7" s="60" t="s">
        <v>11</v>
      </c>
      <c r="D7" s="60"/>
      <c r="E7" s="60" t="s">
        <v>111</v>
      </c>
      <c r="F7" s="63"/>
      <c r="G7" s="64"/>
    </row>
    <row r="8" spans="1:7" ht="22.5" customHeight="1">
      <c r="A8" s="61" t="s">
        <v>112</v>
      </c>
      <c r="B8" s="58"/>
      <c r="C8" s="60" t="s">
        <v>13</v>
      </c>
      <c r="D8" s="63"/>
      <c r="E8" s="60" t="s">
        <v>113</v>
      </c>
      <c r="F8" s="63"/>
      <c r="G8" s="65"/>
    </row>
    <row r="9" spans="1:7" ht="22.5" customHeight="1">
      <c r="A9" s="66"/>
      <c r="B9" s="67"/>
      <c r="C9" s="60" t="s">
        <v>15</v>
      </c>
      <c r="D9" s="63">
        <v>18143326.2</v>
      </c>
      <c r="E9" s="60" t="s">
        <v>114</v>
      </c>
      <c r="F9" s="63"/>
      <c r="G9" s="65"/>
    </row>
    <row r="10" spans="1:11" ht="22.5" customHeight="1">
      <c r="A10" s="66"/>
      <c r="B10" s="67"/>
      <c r="C10" s="60" t="s">
        <v>17</v>
      </c>
      <c r="D10" s="68"/>
      <c r="E10" s="60" t="s">
        <v>115</v>
      </c>
      <c r="F10" s="68"/>
      <c r="G10" s="69"/>
      <c r="K10" s="74"/>
    </row>
    <row r="11" spans="1:7" ht="22.5" customHeight="1">
      <c r="A11" s="66"/>
      <c r="B11" s="67"/>
      <c r="C11" s="60" t="s">
        <v>19</v>
      </c>
      <c r="D11" s="70"/>
      <c r="E11" s="60" t="s">
        <v>116</v>
      </c>
      <c r="F11" s="70"/>
      <c r="G11" s="71"/>
    </row>
    <row r="12" spans="1:7" ht="22.5" customHeight="1">
      <c r="A12" s="57"/>
      <c r="B12" s="67"/>
      <c r="C12" s="60" t="s">
        <v>21</v>
      </c>
      <c r="D12" s="60"/>
      <c r="E12" s="60" t="s">
        <v>117</v>
      </c>
      <c r="F12" s="60"/>
      <c r="G12" s="64"/>
    </row>
    <row r="13" spans="1:7" ht="22.5" customHeight="1">
      <c r="A13" s="72" t="s">
        <v>118</v>
      </c>
      <c r="B13" s="73"/>
      <c r="C13" s="60" t="s">
        <v>23</v>
      </c>
      <c r="D13" s="68"/>
      <c r="E13" s="60" t="s">
        <v>119</v>
      </c>
      <c r="F13" s="68"/>
      <c r="G13" s="69"/>
    </row>
    <row r="14" spans="1:7" ht="22.5" customHeight="1">
      <c r="A14" s="61"/>
      <c r="B14" s="58"/>
      <c r="C14" s="60" t="s">
        <v>25</v>
      </c>
      <c r="D14" s="70"/>
      <c r="E14" s="60" t="s">
        <v>120</v>
      </c>
      <c r="F14" s="70"/>
      <c r="G14" s="71"/>
    </row>
    <row r="15" spans="1:7" ht="22.5" customHeight="1">
      <c r="A15" s="61"/>
      <c r="B15" s="67"/>
      <c r="C15" s="60" t="s">
        <v>27</v>
      </c>
      <c r="D15" s="70"/>
      <c r="E15" s="60" t="s">
        <v>121</v>
      </c>
      <c r="F15" s="70"/>
      <c r="G15" s="71"/>
    </row>
    <row r="16" spans="1:8" ht="22.5" customHeight="1">
      <c r="A16" s="66"/>
      <c r="B16" s="67"/>
      <c r="C16" s="60" t="s">
        <v>29</v>
      </c>
      <c r="D16" s="70"/>
      <c r="E16" s="60" t="s">
        <v>122</v>
      </c>
      <c r="F16" s="70"/>
      <c r="G16" s="71"/>
      <c r="H16" s="74"/>
    </row>
    <row r="17" spans="1:7" ht="22.5" customHeight="1">
      <c r="A17" s="72"/>
      <c r="B17" s="73"/>
      <c r="C17" s="60" t="s">
        <v>31</v>
      </c>
      <c r="D17" s="70"/>
      <c r="E17" s="60" t="s">
        <v>123</v>
      </c>
      <c r="F17" s="70"/>
      <c r="G17" s="71"/>
    </row>
    <row r="18" spans="1:7" ht="22.5" customHeight="1">
      <c r="A18" s="66"/>
      <c r="B18" s="58"/>
      <c r="C18" s="60" t="s">
        <v>33</v>
      </c>
      <c r="D18" s="70"/>
      <c r="E18" s="60" t="s">
        <v>124</v>
      </c>
      <c r="F18" s="70"/>
      <c r="G18" s="71"/>
    </row>
    <row r="19" spans="1:7" ht="22.5" customHeight="1">
      <c r="A19" s="66"/>
      <c r="B19" s="67"/>
      <c r="C19" s="60" t="s">
        <v>35</v>
      </c>
      <c r="D19" s="60"/>
      <c r="E19" s="60"/>
      <c r="F19" s="60"/>
      <c r="G19" s="64"/>
    </row>
    <row r="20" spans="1:7" ht="22.5" customHeight="1">
      <c r="A20" s="66"/>
      <c r="B20" s="67"/>
      <c r="C20" s="60" t="s">
        <v>37</v>
      </c>
      <c r="D20" s="63"/>
      <c r="E20" s="63"/>
      <c r="F20" s="63"/>
      <c r="G20" s="65"/>
    </row>
    <row r="21" spans="1:7" ht="22.5" customHeight="1">
      <c r="A21" s="66"/>
      <c r="B21" s="75"/>
      <c r="C21" s="60" t="s">
        <v>39</v>
      </c>
      <c r="D21" s="63"/>
      <c r="E21" s="63"/>
      <c r="F21" s="63"/>
      <c r="G21" s="65"/>
    </row>
    <row r="22" spans="1:7" ht="22.5" customHeight="1">
      <c r="A22" s="66"/>
      <c r="B22" s="58"/>
      <c r="C22" s="60" t="s">
        <v>41</v>
      </c>
      <c r="D22" s="63"/>
      <c r="E22" s="63"/>
      <c r="F22" s="63"/>
      <c r="G22" s="76"/>
    </row>
    <row r="23" spans="1:7" ht="22.5" customHeight="1">
      <c r="A23" s="66"/>
      <c r="B23" s="67"/>
      <c r="C23" s="60" t="s">
        <v>43</v>
      </c>
      <c r="D23" s="60"/>
      <c r="E23" s="60"/>
      <c r="F23" s="60"/>
      <c r="G23" s="77"/>
    </row>
    <row r="24" spans="1:7" ht="22.5" customHeight="1">
      <c r="A24" s="66"/>
      <c r="B24" s="75"/>
      <c r="C24" s="60" t="s">
        <v>44</v>
      </c>
      <c r="D24" s="60"/>
      <c r="E24" s="60"/>
      <c r="F24" s="60"/>
      <c r="G24" s="77"/>
    </row>
    <row r="25" spans="1:7" ht="16.5" customHeight="1">
      <c r="A25" s="78"/>
      <c r="B25" s="73"/>
      <c r="C25" s="60" t="s">
        <v>45</v>
      </c>
      <c r="D25" s="60"/>
      <c r="E25" s="60"/>
      <c r="F25" s="60"/>
      <c r="G25" s="77"/>
    </row>
    <row r="26" spans="1:7" ht="20.25" customHeight="1">
      <c r="A26" s="79"/>
      <c r="B26" s="80"/>
      <c r="C26" s="60" t="s">
        <v>46</v>
      </c>
      <c r="D26" s="60"/>
      <c r="E26" s="60"/>
      <c r="F26" s="60"/>
      <c r="G26" s="81"/>
    </row>
    <row r="27" spans="1:7" ht="20.25" customHeight="1">
      <c r="A27" s="78"/>
      <c r="B27" s="80"/>
      <c r="C27" s="82" t="s">
        <v>48</v>
      </c>
      <c r="D27" s="82"/>
      <c r="E27" s="82"/>
      <c r="F27" s="82"/>
      <c r="G27" s="81"/>
    </row>
    <row r="28" spans="1:7" ht="20.25" customHeight="1">
      <c r="A28" s="79"/>
      <c r="B28" s="80"/>
      <c r="C28" s="82" t="s">
        <v>50</v>
      </c>
      <c r="D28" s="82"/>
      <c r="E28" s="82"/>
      <c r="F28" s="82"/>
      <c r="G28" s="81"/>
    </row>
    <row r="29" spans="1:7" ht="17.25" customHeight="1">
      <c r="A29" s="83" t="s">
        <v>51</v>
      </c>
      <c r="B29" s="62">
        <v>18344326.2</v>
      </c>
      <c r="C29" s="84" t="s">
        <v>52</v>
      </c>
      <c r="D29" s="62">
        <v>18344326.2</v>
      </c>
      <c r="E29" s="84"/>
      <c r="F29" s="84"/>
      <c r="G29" s="81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9"/>
  <sheetViews>
    <sheetView workbookViewId="0" topLeftCell="A1">
      <selection activeCell="H8" sqref="H8"/>
    </sheetView>
  </sheetViews>
  <sheetFormatPr defaultColWidth="9.00390625" defaultRowHeight="14.25"/>
  <cols>
    <col min="1" max="4" width="17.00390625" style="0" customWidth="1"/>
    <col min="5" max="5" width="14.875" style="0" customWidth="1"/>
  </cols>
  <sheetData>
    <row r="1" spans="1:7" ht="21" customHeight="1">
      <c r="A1" s="44" t="s">
        <v>125</v>
      </c>
      <c r="B1" s="44"/>
      <c r="C1" s="44"/>
      <c r="D1" s="44"/>
      <c r="E1" s="44"/>
      <c r="F1" s="9"/>
      <c r="G1" s="9"/>
    </row>
    <row r="2" spans="1:7" ht="15" customHeight="1">
      <c r="A2" s="10" t="s">
        <v>54</v>
      </c>
      <c r="B2" s="32" t="s">
        <v>55</v>
      </c>
      <c r="E2" s="33" t="s">
        <v>2</v>
      </c>
      <c r="G2" s="33"/>
    </row>
    <row r="3" spans="1:232" ht="28.5" customHeight="1">
      <c r="A3" s="34" t="s">
        <v>126</v>
      </c>
      <c r="B3" s="34"/>
      <c r="C3" s="34" t="s">
        <v>77</v>
      </c>
      <c r="D3" s="34" t="s">
        <v>95</v>
      </c>
      <c r="E3" s="34" t="s">
        <v>96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</row>
    <row r="4" spans="1:5" s="7" customFormat="1" ht="21" customHeight="1">
      <c r="A4" s="35" t="s">
        <v>67</v>
      </c>
      <c r="B4" s="35" t="s">
        <v>68</v>
      </c>
      <c r="C4" s="34"/>
      <c r="D4" s="34"/>
      <c r="E4" s="34"/>
    </row>
    <row r="5" spans="1:5" ht="14.25">
      <c r="A5" s="35"/>
      <c r="B5" s="35" t="s">
        <v>127</v>
      </c>
      <c r="C5" s="34"/>
      <c r="D5" s="45">
        <f>D6+D9+D17</f>
        <v>18344326.2</v>
      </c>
      <c r="E5" s="34"/>
    </row>
    <row r="6" spans="1:5" ht="14.25">
      <c r="A6" s="46">
        <v>201</v>
      </c>
      <c r="B6" s="47" t="s">
        <v>128</v>
      </c>
      <c r="C6" s="23"/>
      <c r="D6" s="45">
        <f>D7</f>
        <v>201000</v>
      </c>
      <c r="E6" s="23"/>
    </row>
    <row r="7" spans="1:5" ht="14.25">
      <c r="A7" s="48">
        <v>20199</v>
      </c>
      <c r="B7" s="49" t="s">
        <v>129</v>
      </c>
      <c r="C7" s="50"/>
      <c r="D7" s="45">
        <v>201000</v>
      </c>
      <c r="E7" s="50"/>
    </row>
    <row r="8" spans="1:5" ht="14.25">
      <c r="A8" s="48">
        <v>2019999</v>
      </c>
      <c r="B8" s="48" t="s">
        <v>130</v>
      </c>
      <c r="C8" s="50"/>
      <c r="D8" s="23">
        <f>D10+D15+D17</f>
        <v>18143326.2</v>
      </c>
      <c r="E8" s="50"/>
    </row>
    <row r="9" spans="1:5" ht="14.25">
      <c r="A9" s="46">
        <v>205</v>
      </c>
      <c r="B9" s="47" t="s">
        <v>82</v>
      </c>
      <c r="C9" s="23"/>
      <c r="D9">
        <f>D10+D15</f>
        <v>18046326.2</v>
      </c>
      <c r="E9" s="23"/>
    </row>
    <row r="10" spans="1:5" ht="14.25">
      <c r="A10" s="46">
        <v>20502</v>
      </c>
      <c r="B10" s="47" t="s">
        <v>83</v>
      </c>
      <c r="C10" s="23"/>
      <c r="D10" s="23">
        <f>SUM(D11:D14)</f>
        <v>10068326.2</v>
      </c>
      <c r="E10" s="23"/>
    </row>
    <row r="11" spans="1:5" ht="14.25">
      <c r="A11" s="46">
        <v>2050201</v>
      </c>
      <c r="B11" s="46" t="s">
        <v>84</v>
      </c>
      <c r="C11" s="23"/>
      <c r="D11" s="50">
        <v>146000</v>
      </c>
      <c r="E11" s="23"/>
    </row>
    <row r="12" spans="1:5" ht="14.25">
      <c r="A12" s="46">
        <v>2050202</v>
      </c>
      <c r="B12" s="46" t="s">
        <v>85</v>
      </c>
      <c r="C12" s="23"/>
      <c r="D12" s="50">
        <v>5008000</v>
      </c>
      <c r="E12" s="23"/>
    </row>
    <row r="13" spans="1:5" ht="14.25">
      <c r="A13" s="46">
        <v>2050203</v>
      </c>
      <c r="B13" s="46" t="s">
        <v>86</v>
      </c>
      <c r="C13" s="23"/>
      <c r="D13" s="50">
        <v>2911326.2</v>
      </c>
      <c r="E13" s="23"/>
    </row>
    <row r="14" spans="1:5" ht="14.25">
      <c r="A14" s="46">
        <v>2050299</v>
      </c>
      <c r="B14" s="46" t="s">
        <v>88</v>
      </c>
      <c r="C14" s="23"/>
      <c r="D14" s="50">
        <v>2003000</v>
      </c>
      <c r="E14" s="23"/>
    </row>
    <row r="15" spans="1:5" ht="14.25">
      <c r="A15" s="48">
        <v>20599</v>
      </c>
      <c r="B15" s="49" t="s">
        <v>89</v>
      </c>
      <c r="C15" s="50"/>
      <c r="D15" s="50">
        <f>SUM(D16)</f>
        <v>7978000</v>
      </c>
      <c r="E15" s="50"/>
    </row>
    <row r="16" spans="1:5" ht="14.25">
      <c r="A16" s="48">
        <v>2059999</v>
      </c>
      <c r="B16" s="48" t="s">
        <v>90</v>
      </c>
      <c r="C16" s="50"/>
      <c r="D16" s="50">
        <v>7978000</v>
      </c>
      <c r="E16" s="50"/>
    </row>
    <row r="17" spans="1:5" ht="14.25">
      <c r="A17" s="46">
        <v>20808</v>
      </c>
      <c r="B17" s="47" t="s">
        <v>91</v>
      </c>
      <c r="C17" s="23"/>
      <c r="D17" s="50">
        <f>SUM(D18:D19)</f>
        <v>97000</v>
      </c>
      <c r="E17" s="23"/>
    </row>
    <row r="18" spans="1:5" ht="14.25">
      <c r="A18" s="46">
        <v>2080801</v>
      </c>
      <c r="B18" s="46" t="s">
        <v>92</v>
      </c>
      <c r="C18" s="23"/>
      <c r="D18" s="50">
        <v>38000</v>
      </c>
      <c r="E18" s="23"/>
    </row>
    <row r="19" spans="1:5" ht="14.25">
      <c r="A19" s="46">
        <v>2080802</v>
      </c>
      <c r="B19" s="46" t="s">
        <v>93</v>
      </c>
      <c r="C19" s="23"/>
      <c r="D19" s="50">
        <v>59000</v>
      </c>
      <c r="E19" s="23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S68"/>
  <sheetViews>
    <sheetView workbookViewId="0" topLeftCell="A1">
      <selection activeCell="C69" sqref="C69"/>
    </sheetView>
  </sheetViews>
  <sheetFormatPr defaultColWidth="9.00390625" defaultRowHeight="14.25"/>
  <cols>
    <col min="1" max="1" width="17.00390625" style="0" customWidth="1"/>
    <col min="2" max="3" width="28.375" style="0" customWidth="1"/>
  </cols>
  <sheetData>
    <row r="1" spans="1:4" ht="21" customHeight="1">
      <c r="A1" s="31" t="s">
        <v>131</v>
      </c>
      <c r="B1" s="31"/>
      <c r="C1" s="31"/>
      <c r="D1" s="9"/>
    </row>
    <row r="2" spans="1:4" ht="15" customHeight="1">
      <c r="A2" s="10" t="s">
        <v>1</v>
      </c>
      <c r="B2" s="32"/>
      <c r="C2" s="33" t="s">
        <v>2</v>
      </c>
      <c r="D2" s="33"/>
    </row>
    <row r="3" spans="1:227" ht="28.5" customHeight="1">
      <c r="A3" s="34" t="s">
        <v>132</v>
      </c>
      <c r="B3" s="34"/>
      <c r="C3" s="34" t="s">
        <v>133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</row>
    <row r="4" spans="1:3" s="7" customFormat="1" ht="21" customHeight="1">
      <c r="A4" s="35" t="s">
        <v>67</v>
      </c>
      <c r="B4" s="35" t="s">
        <v>68</v>
      </c>
      <c r="C4" s="34"/>
    </row>
    <row r="5" spans="1:3" ht="14.25">
      <c r="A5" s="36">
        <v>301</v>
      </c>
      <c r="B5" s="37" t="s">
        <v>134</v>
      </c>
      <c r="C5" s="23">
        <f>SUM(C6:C12)</f>
        <v>10621665</v>
      </c>
    </row>
    <row r="6" spans="1:3" ht="14.25">
      <c r="A6" s="38">
        <v>30101</v>
      </c>
      <c r="B6" s="39" t="s">
        <v>135</v>
      </c>
      <c r="C6" s="40">
        <v>5094275</v>
      </c>
    </row>
    <row r="7" spans="1:3" ht="14.25">
      <c r="A7" s="38">
        <v>30102</v>
      </c>
      <c r="B7" s="39" t="s">
        <v>136</v>
      </c>
      <c r="C7" s="41">
        <v>594500</v>
      </c>
    </row>
    <row r="8" spans="1:3" ht="14.25">
      <c r="A8" s="38">
        <v>30103</v>
      </c>
      <c r="B8" s="39" t="s">
        <v>137</v>
      </c>
      <c r="C8" s="41">
        <v>600000</v>
      </c>
    </row>
    <row r="9" spans="1:3" ht="14.25">
      <c r="A9" s="38">
        <v>30104</v>
      </c>
      <c r="B9" s="39" t="s">
        <v>138</v>
      </c>
      <c r="C9" s="41">
        <v>521257</v>
      </c>
    </row>
    <row r="10" spans="1:3" ht="14.25">
      <c r="A10" s="38">
        <v>30106</v>
      </c>
      <c r="B10" s="39" t="s">
        <v>139</v>
      </c>
      <c r="C10" s="23"/>
    </row>
    <row r="11" spans="1:3" ht="14.25">
      <c r="A11" s="38">
        <v>30107</v>
      </c>
      <c r="B11" s="39" t="s">
        <v>140</v>
      </c>
      <c r="C11" s="40">
        <v>3645669</v>
      </c>
    </row>
    <row r="12" spans="1:3" ht="14.25">
      <c r="A12" s="38">
        <v>30199</v>
      </c>
      <c r="B12" s="39" t="s">
        <v>141</v>
      </c>
      <c r="C12" s="23">
        <v>165964</v>
      </c>
    </row>
    <row r="13" spans="1:3" ht="14.25">
      <c r="A13" s="36">
        <v>302</v>
      </c>
      <c r="B13" s="37" t="s">
        <v>142</v>
      </c>
      <c r="C13" s="23">
        <f>SUM(C14:C40)</f>
        <v>3947678</v>
      </c>
    </row>
    <row r="14" spans="1:3" ht="14.25">
      <c r="A14" s="38">
        <v>30201</v>
      </c>
      <c r="B14" s="39" t="s">
        <v>143</v>
      </c>
      <c r="C14" s="41">
        <v>2425037</v>
      </c>
    </row>
    <row r="15" spans="1:3" ht="14.25">
      <c r="A15" s="38">
        <v>30202</v>
      </c>
      <c r="B15" s="39" t="s">
        <v>144</v>
      </c>
      <c r="C15" s="41">
        <v>128356</v>
      </c>
    </row>
    <row r="16" spans="1:3" ht="14.25">
      <c r="A16" s="38">
        <v>30203</v>
      </c>
      <c r="B16" s="39" t="s">
        <v>145</v>
      </c>
      <c r="C16" s="23"/>
    </row>
    <row r="17" spans="1:3" ht="14.25">
      <c r="A17" s="38">
        <v>30204</v>
      </c>
      <c r="B17" s="39" t="s">
        <v>146</v>
      </c>
      <c r="C17" s="23"/>
    </row>
    <row r="18" spans="1:3" ht="14.25">
      <c r="A18" s="38">
        <v>30205</v>
      </c>
      <c r="B18" s="39" t="s">
        <v>147</v>
      </c>
      <c r="C18" s="41">
        <v>48000</v>
      </c>
    </row>
    <row r="19" spans="1:3" ht="14.25">
      <c r="A19" s="38">
        <v>30206</v>
      </c>
      <c r="B19" s="39" t="s">
        <v>148</v>
      </c>
      <c r="C19" s="41">
        <v>119040</v>
      </c>
    </row>
    <row r="20" spans="1:3" ht="14.25">
      <c r="A20" s="38">
        <v>30207</v>
      </c>
      <c r="B20" s="39" t="s">
        <v>149</v>
      </c>
      <c r="C20" s="41">
        <v>11520</v>
      </c>
    </row>
    <row r="21" spans="1:3" ht="14.25">
      <c r="A21" s="38">
        <v>30208</v>
      </c>
      <c r="B21" s="39" t="s">
        <v>150</v>
      </c>
      <c r="C21" s="23"/>
    </row>
    <row r="22" spans="1:3" ht="14.25">
      <c r="A22" s="38">
        <v>30209</v>
      </c>
      <c r="B22" s="39" t="s">
        <v>151</v>
      </c>
      <c r="C22" s="23"/>
    </row>
    <row r="23" spans="1:3" ht="14.25">
      <c r="A23" s="38">
        <v>30211</v>
      </c>
      <c r="B23" s="39" t="s">
        <v>152</v>
      </c>
      <c r="C23" s="41">
        <v>99840</v>
      </c>
    </row>
    <row r="24" spans="1:3" ht="14.25">
      <c r="A24" s="38">
        <v>30212</v>
      </c>
      <c r="B24" s="39" t="s">
        <v>153</v>
      </c>
      <c r="C24" s="23"/>
    </row>
    <row r="25" spans="1:3" ht="14.25">
      <c r="A25" s="38">
        <v>30213</v>
      </c>
      <c r="B25" s="39" t="s">
        <v>154</v>
      </c>
      <c r="C25" s="23">
        <v>307200</v>
      </c>
    </row>
    <row r="26" spans="1:3" ht="14.25">
      <c r="A26" s="38">
        <v>30214</v>
      </c>
      <c r="B26" s="39" t="s">
        <v>155</v>
      </c>
      <c r="C26" s="23"/>
    </row>
    <row r="27" spans="1:3" ht="14.25">
      <c r="A27" s="38">
        <v>30215</v>
      </c>
      <c r="B27" s="39" t="s">
        <v>156</v>
      </c>
      <c r="C27" s="23">
        <v>77014</v>
      </c>
    </row>
    <row r="28" spans="1:3" ht="14.25">
      <c r="A28" s="38">
        <v>30216</v>
      </c>
      <c r="B28" s="39" t="s">
        <v>157</v>
      </c>
      <c r="C28" s="23">
        <v>32640</v>
      </c>
    </row>
    <row r="29" spans="1:3" ht="14.25">
      <c r="A29" s="38">
        <v>30217</v>
      </c>
      <c r="B29" s="39" t="s">
        <v>158</v>
      </c>
      <c r="C29" s="23">
        <v>71520</v>
      </c>
    </row>
    <row r="30" spans="1:3" ht="14.25">
      <c r="A30" s="38">
        <v>30218</v>
      </c>
      <c r="B30" s="39" t="s">
        <v>159</v>
      </c>
      <c r="C30" s="23"/>
    </row>
    <row r="31" spans="1:3" ht="14.25">
      <c r="A31" s="38">
        <v>30224</v>
      </c>
      <c r="B31" s="39" t="s">
        <v>160</v>
      </c>
      <c r="C31" s="23"/>
    </row>
    <row r="32" spans="1:3" ht="14.25">
      <c r="A32" s="38">
        <v>30225</v>
      </c>
      <c r="B32" s="39" t="s">
        <v>161</v>
      </c>
      <c r="C32" s="23"/>
    </row>
    <row r="33" spans="1:3" ht="14.25">
      <c r="A33" s="38">
        <v>30226</v>
      </c>
      <c r="B33" s="39" t="s">
        <v>162</v>
      </c>
      <c r="C33" s="23">
        <v>26880</v>
      </c>
    </row>
    <row r="34" spans="1:3" ht="14.25">
      <c r="A34" s="38">
        <v>30227</v>
      </c>
      <c r="B34" s="39" t="s">
        <v>163</v>
      </c>
      <c r="C34" s="23"/>
    </row>
    <row r="35" spans="1:3" ht="14.25">
      <c r="A35" s="38">
        <v>30228</v>
      </c>
      <c r="B35" s="39" t="s">
        <v>164</v>
      </c>
      <c r="C35" s="23">
        <v>115521</v>
      </c>
    </row>
    <row r="36" spans="1:3" ht="14.25">
      <c r="A36" s="38">
        <v>30229</v>
      </c>
      <c r="B36" s="39" t="s">
        <v>165</v>
      </c>
      <c r="C36" s="23">
        <v>76800</v>
      </c>
    </row>
    <row r="37" spans="1:3" ht="14.25">
      <c r="A37" s="38">
        <v>30231</v>
      </c>
      <c r="B37" s="39" t="s">
        <v>166</v>
      </c>
      <c r="C37" s="23"/>
    </row>
    <row r="38" spans="1:3" ht="14.25">
      <c r="A38" s="38">
        <v>30239</v>
      </c>
      <c r="B38" s="39" t="s">
        <v>167</v>
      </c>
      <c r="C38" s="23"/>
    </row>
    <row r="39" spans="1:3" ht="14.25">
      <c r="A39" s="38">
        <v>30240</v>
      </c>
      <c r="B39" s="39" t="s">
        <v>168</v>
      </c>
      <c r="C39" s="23"/>
    </row>
    <row r="40" spans="1:3" ht="14.25">
      <c r="A40" s="38">
        <v>30299</v>
      </c>
      <c r="B40" s="39" t="s">
        <v>169</v>
      </c>
      <c r="C40" s="23">
        <v>408310</v>
      </c>
    </row>
    <row r="41" spans="1:3" ht="14.25">
      <c r="A41" s="36">
        <v>303</v>
      </c>
      <c r="B41" s="37" t="s">
        <v>170</v>
      </c>
      <c r="C41" s="23">
        <f>SUM(C42:C54)</f>
        <v>3774983</v>
      </c>
    </row>
    <row r="42" spans="1:3" ht="14.25">
      <c r="A42" s="38">
        <v>30301</v>
      </c>
      <c r="B42" s="39" t="s">
        <v>171</v>
      </c>
      <c r="C42" s="23"/>
    </row>
    <row r="43" spans="1:3" ht="14.25">
      <c r="A43" s="38">
        <v>30302</v>
      </c>
      <c r="B43" s="39" t="s">
        <v>172</v>
      </c>
      <c r="C43" s="23"/>
    </row>
    <row r="44" spans="1:3" ht="14.25">
      <c r="A44" s="38">
        <v>30303</v>
      </c>
      <c r="B44" s="39" t="s">
        <v>173</v>
      </c>
      <c r="C44" s="23"/>
    </row>
    <row r="45" spans="1:3" ht="14.25">
      <c r="A45" s="38">
        <v>30304</v>
      </c>
      <c r="B45" s="39" t="s">
        <v>174</v>
      </c>
      <c r="C45" s="41">
        <v>96772</v>
      </c>
    </row>
    <row r="46" spans="1:3" ht="14.25">
      <c r="A46" s="38">
        <v>30305</v>
      </c>
      <c r="B46" s="39" t="s">
        <v>175</v>
      </c>
      <c r="C46" s="40">
        <v>53340</v>
      </c>
    </row>
    <row r="47" spans="1:3" ht="14.25">
      <c r="A47" s="38">
        <v>30306</v>
      </c>
      <c r="B47" s="39" t="s">
        <v>176</v>
      </c>
      <c r="C47" s="23"/>
    </row>
    <row r="48" spans="1:3" ht="14.25">
      <c r="A48" s="38">
        <v>30307</v>
      </c>
      <c r="B48" s="39" t="s">
        <v>177</v>
      </c>
      <c r="C48" s="40">
        <v>165964</v>
      </c>
    </row>
    <row r="49" spans="1:3" ht="14.25">
      <c r="A49" s="38">
        <v>30308</v>
      </c>
      <c r="B49" s="39" t="s">
        <v>178</v>
      </c>
      <c r="C49" s="23"/>
    </row>
    <row r="50" spans="1:3" ht="14.25">
      <c r="A50" s="38">
        <v>30309</v>
      </c>
      <c r="B50" s="39" t="s">
        <v>179</v>
      </c>
      <c r="C50" s="23"/>
    </row>
    <row r="51" spans="1:3" ht="14.25">
      <c r="A51" s="38">
        <v>30310</v>
      </c>
      <c r="B51" s="39" t="s">
        <v>180</v>
      </c>
      <c r="C51" s="23"/>
    </row>
    <row r="52" spans="1:3" ht="14.25">
      <c r="A52" s="38">
        <v>30311</v>
      </c>
      <c r="B52" s="39" t="s">
        <v>181</v>
      </c>
      <c r="C52" s="41">
        <v>705899</v>
      </c>
    </row>
    <row r="53" spans="1:3" ht="14.25">
      <c r="A53" s="38">
        <v>30313</v>
      </c>
      <c r="B53" s="39" t="s">
        <v>182</v>
      </c>
      <c r="C53" s="23"/>
    </row>
    <row r="54" spans="1:3" ht="14.25">
      <c r="A54" s="38">
        <v>30399</v>
      </c>
      <c r="B54" s="39" t="s">
        <v>183</v>
      </c>
      <c r="C54" s="23">
        <v>2753008</v>
      </c>
    </row>
    <row r="55" spans="1:3" ht="14.25">
      <c r="A55" s="36">
        <v>310</v>
      </c>
      <c r="B55" s="37" t="s">
        <v>184</v>
      </c>
      <c r="C55" s="23"/>
    </row>
    <row r="56" spans="1:3" ht="14.25">
      <c r="A56" s="38">
        <v>31002</v>
      </c>
      <c r="B56" s="39" t="s">
        <v>185</v>
      </c>
      <c r="C56" s="23"/>
    </row>
    <row r="57" spans="1:3" ht="14.25">
      <c r="A57" s="38">
        <v>31003</v>
      </c>
      <c r="B57" s="39" t="s">
        <v>186</v>
      </c>
      <c r="C57" s="23"/>
    </row>
    <row r="58" spans="1:3" ht="14.25">
      <c r="A58" s="38">
        <v>31007</v>
      </c>
      <c r="B58" s="39" t="s">
        <v>187</v>
      </c>
      <c r="C58" s="23"/>
    </row>
    <row r="59" spans="1:3" ht="14.25">
      <c r="A59" s="38">
        <v>31013</v>
      </c>
      <c r="B59" s="39" t="s">
        <v>188</v>
      </c>
      <c r="C59" s="23"/>
    </row>
    <row r="60" spans="1:3" ht="14.25">
      <c r="A60" s="38">
        <v>31019</v>
      </c>
      <c r="B60" s="39" t="s">
        <v>189</v>
      </c>
      <c r="C60" s="23"/>
    </row>
    <row r="61" spans="1:3" ht="14.25">
      <c r="A61" s="38">
        <v>31099</v>
      </c>
      <c r="B61" s="39" t="s">
        <v>190</v>
      </c>
      <c r="C61" s="23"/>
    </row>
    <row r="62" spans="1:3" ht="14.25">
      <c r="A62" s="36">
        <v>304</v>
      </c>
      <c r="B62" s="37" t="s">
        <v>191</v>
      </c>
      <c r="C62" s="23"/>
    </row>
    <row r="63" spans="1:3" ht="14.25">
      <c r="A63" s="38">
        <v>30401</v>
      </c>
      <c r="B63" s="39" t="s">
        <v>192</v>
      </c>
      <c r="C63" s="23"/>
    </row>
    <row r="64" spans="1:3" ht="14.25">
      <c r="A64" s="38">
        <v>30402</v>
      </c>
      <c r="B64" s="39" t="s">
        <v>193</v>
      </c>
      <c r="C64" s="23"/>
    </row>
    <row r="65" spans="1:3" ht="14.25">
      <c r="A65" s="38">
        <v>30499</v>
      </c>
      <c r="B65" s="39" t="s">
        <v>194</v>
      </c>
      <c r="C65" s="23"/>
    </row>
    <row r="66" spans="1:3" ht="14.25">
      <c r="A66" s="36">
        <v>307</v>
      </c>
      <c r="B66" s="37" t="s">
        <v>195</v>
      </c>
      <c r="C66" s="23"/>
    </row>
    <row r="67" spans="1:3" ht="14.25">
      <c r="A67" s="38">
        <v>30701</v>
      </c>
      <c r="B67" s="39" t="s">
        <v>196</v>
      </c>
      <c r="C67" s="23"/>
    </row>
    <row r="68" spans="1:3" ht="30.75" customHeight="1">
      <c r="A68" s="42" t="s">
        <v>77</v>
      </c>
      <c r="B68" s="43"/>
      <c r="C68" s="23">
        <f>C55+C41+C13+C5</f>
        <v>18344326</v>
      </c>
    </row>
  </sheetData>
  <sheetProtection/>
  <mergeCells count="4">
    <mergeCell ref="A1:C1"/>
    <mergeCell ref="A3:B3"/>
    <mergeCell ref="A68:B68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1">
      <selection activeCell="G4" sqref="G4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" t="s">
        <v>197</v>
      </c>
      <c r="B1" s="8"/>
      <c r="C1" s="8"/>
      <c r="D1" s="8"/>
      <c r="E1" s="8"/>
      <c r="F1" s="8"/>
      <c r="G1" s="9"/>
    </row>
    <row r="2" spans="1:7" s="6" customFormat="1" ht="15" customHeight="1">
      <c r="A2" s="10" t="s">
        <v>54</v>
      </c>
      <c r="B2" s="11" t="s">
        <v>55</v>
      </c>
      <c r="C2" s="11"/>
      <c r="D2" s="11"/>
      <c r="E2" s="12"/>
      <c r="F2" s="12" t="s">
        <v>198</v>
      </c>
      <c r="G2" s="13"/>
    </row>
    <row r="3" spans="1:230" ht="28.5" customHeight="1">
      <c r="A3" s="14" t="s">
        <v>199</v>
      </c>
      <c r="B3" s="15" t="s">
        <v>68</v>
      </c>
      <c r="C3" s="16" t="s">
        <v>200</v>
      </c>
      <c r="D3" s="17" t="s">
        <v>201</v>
      </c>
      <c r="E3" s="15"/>
      <c r="F3" s="15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</row>
    <row r="4" spans="1:6" s="7" customFormat="1" ht="26.25" customHeight="1">
      <c r="A4" s="14"/>
      <c r="B4" s="15"/>
      <c r="C4" s="19"/>
      <c r="D4" s="20" t="s">
        <v>133</v>
      </c>
      <c r="E4" s="20" t="s">
        <v>95</v>
      </c>
      <c r="F4" s="20" t="s">
        <v>96</v>
      </c>
    </row>
    <row r="5" spans="1:6" ht="14.25">
      <c r="A5" s="21">
        <v>208</v>
      </c>
      <c r="B5" s="22" t="s">
        <v>202</v>
      </c>
      <c r="C5" s="3"/>
      <c r="D5" s="23"/>
      <c r="E5" s="23"/>
      <c r="F5" s="23"/>
    </row>
    <row r="6" spans="1:6" ht="24">
      <c r="A6" s="21">
        <v>20822</v>
      </c>
      <c r="B6" s="24" t="s">
        <v>203</v>
      </c>
      <c r="C6" s="3"/>
      <c r="D6" s="23"/>
      <c r="E6" s="23"/>
      <c r="F6" s="23"/>
    </row>
    <row r="7" spans="1:6" ht="14.25">
      <c r="A7" s="21">
        <v>2082201</v>
      </c>
      <c r="B7" s="24" t="s">
        <v>204</v>
      </c>
      <c r="C7" s="3"/>
      <c r="D7" s="23"/>
      <c r="E7" s="23"/>
      <c r="F7" s="23"/>
    </row>
    <row r="8" spans="1:6" ht="14.25">
      <c r="A8" s="21">
        <v>2082202</v>
      </c>
      <c r="B8" s="24" t="s">
        <v>205</v>
      </c>
      <c r="C8" s="3"/>
      <c r="D8" s="23"/>
      <c r="E8" s="23"/>
      <c r="F8" s="23"/>
    </row>
    <row r="9" spans="1:6" ht="24">
      <c r="A9" s="21">
        <v>2082299</v>
      </c>
      <c r="B9" s="24" t="s">
        <v>206</v>
      </c>
      <c r="C9" s="3"/>
      <c r="D9" s="23"/>
      <c r="E9" s="23"/>
      <c r="F9" s="23"/>
    </row>
    <row r="10" spans="1:6" ht="14.25">
      <c r="A10" s="21">
        <v>20823</v>
      </c>
      <c r="B10" s="24" t="s">
        <v>207</v>
      </c>
      <c r="C10" s="3"/>
      <c r="D10" s="23"/>
      <c r="E10" s="23"/>
      <c r="F10" s="23"/>
    </row>
    <row r="11" spans="1:6" ht="14.25">
      <c r="A11" s="21">
        <v>2082301</v>
      </c>
      <c r="B11" s="24" t="s">
        <v>204</v>
      </c>
      <c r="C11" s="3"/>
      <c r="D11" s="23"/>
      <c r="E11" s="23"/>
      <c r="F11" s="23"/>
    </row>
    <row r="12" spans="1:6" ht="14.25">
      <c r="A12" s="21">
        <v>2082302</v>
      </c>
      <c r="B12" s="24" t="s">
        <v>205</v>
      </c>
      <c r="C12" s="3"/>
      <c r="D12" s="23"/>
      <c r="E12" s="23"/>
      <c r="F12" s="23"/>
    </row>
    <row r="13" spans="1:6" ht="24">
      <c r="A13" s="21">
        <v>2082399</v>
      </c>
      <c r="B13" s="25" t="s">
        <v>208</v>
      </c>
      <c r="C13" s="3"/>
      <c r="D13" s="23"/>
      <c r="E13" s="23"/>
      <c r="F13" s="23"/>
    </row>
    <row r="14" spans="1:6" ht="14.25">
      <c r="A14" s="21">
        <v>212</v>
      </c>
      <c r="B14" s="22" t="s">
        <v>209</v>
      </c>
      <c r="C14" s="3"/>
      <c r="D14" s="23"/>
      <c r="E14" s="23"/>
      <c r="F14" s="23"/>
    </row>
    <row r="15" spans="1:6" ht="14.25">
      <c r="A15" s="21">
        <v>21207</v>
      </c>
      <c r="B15" s="22" t="s">
        <v>210</v>
      </c>
      <c r="C15" s="3"/>
      <c r="D15" s="23"/>
      <c r="E15" s="23"/>
      <c r="F15" s="23"/>
    </row>
    <row r="16" spans="1:6" ht="14.25">
      <c r="A16" s="21">
        <v>2120703</v>
      </c>
      <c r="B16" s="26" t="s">
        <v>211</v>
      </c>
      <c r="C16" s="3"/>
      <c r="D16" s="23"/>
      <c r="E16" s="23"/>
      <c r="F16" s="23"/>
    </row>
    <row r="17" spans="1:6" ht="14.25">
      <c r="A17" s="21">
        <v>2120799</v>
      </c>
      <c r="B17" s="25" t="s">
        <v>212</v>
      </c>
      <c r="C17" s="3"/>
      <c r="D17" s="23"/>
      <c r="E17" s="23"/>
      <c r="F17" s="23"/>
    </row>
    <row r="18" spans="1:6" ht="24">
      <c r="A18" s="21">
        <v>21208</v>
      </c>
      <c r="B18" s="22" t="s">
        <v>213</v>
      </c>
      <c r="C18" s="3"/>
      <c r="D18" s="23"/>
      <c r="E18" s="23"/>
      <c r="F18" s="23"/>
    </row>
    <row r="19" spans="1:6" ht="14.25">
      <c r="A19" s="21">
        <v>2120801</v>
      </c>
      <c r="B19" s="25" t="s">
        <v>214</v>
      </c>
      <c r="C19" s="3"/>
      <c r="D19" s="23"/>
      <c r="E19" s="23"/>
      <c r="F19" s="23"/>
    </row>
    <row r="20" spans="1:6" ht="14.25">
      <c r="A20" s="21">
        <v>2120802</v>
      </c>
      <c r="B20" s="25" t="s">
        <v>215</v>
      </c>
      <c r="C20" s="3"/>
      <c r="D20" s="23"/>
      <c r="E20" s="23"/>
      <c r="F20" s="23"/>
    </row>
    <row r="21" spans="1:6" ht="14.25">
      <c r="A21" s="21">
        <v>2120803</v>
      </c>
      <c r="B21" s="25" t="s">
        <v>216</v>
      </c>
      <c r="C21" s="3"/>
      <c r="D21" s="23"/>
      <c r="E21" s="23"/>
      <c r="F21" s="23"/>
    </row>
    <row r="22" spans="1:6" ht="14.25">
      <c r="A22" s="21">
        <v>2120804</v>
      </c>
      <c r="B22" s="25" t="s">
        <v>217</v>
      </c>
      <c r="C22" s="3"/>
      <c r="D22" s="23"/>
      <c r="E22" s="23"/>
      <c r="F22" s="23"/>
    </row>
    <row r="23" spans="1:6" ht="14.25">
      <c r="A23" s="21">
        <v>2120806</v>
      </c>
      <c r="B23" s="25" t="s">
        <v>218</v>
      </c>
      <c r="C23" s="3"/>
      <c r="D23" s="23"/>
      <c r="E23" s="23"/>
      <c r="F23" s="23"/>
    </row>
    <row r="24" spans="1:6" ht="14.25">
      <c r="A24" s="21">
        <v>2120807</v>
      </c>
      <c r="B24" s="25" t="s">
        <v>219</v>
      </c>
      <c r="C24" s="3"/>
      <c r="D24" s="23"/>
      <c r="E24" s="23"/>
      <c r="F24" s="23"/>
    </row>
    <row r="25" spans="1:6" ht="24">
      <c r="A25" s="21">
        <v>2120899</v>
      </c>
      <c r="B25" s="25" t="s">
        <v>220</v>
      </c>
      <c r="C25" s="3"/>
      <c r="D25" s="23"/>
      <c r="E25" s="23"/>
      <c r="F25" s="23"/>
    </row>
    <row r="26" spans="1:6" ht="14.25">
      <c r="A26" s="21">
        <v>21209</v>
      </c>
      <c r="B26" s="22" t="s">
        <v>221</v>
      </c>
      <c r="C26" s="3"/>
      <c r="D26" s="23"/>
      <c r="E26" s="23"/>
      <c r="F26" s="23"/>
    </row>
    <row r="27" spans="1:6" ht="14.25">
      <c r="A27" s="21">
        <v>2120901</v>
      </c>
      <c r="B27" s="25" t="s">
        <v>222</v>
      </c>
      <c r="C27" s="3"/>
      <c r="D27" s="23"/>
      <c r="E27" s="23"/>
      <c r="F27" s="23"/>
    </row>
    <row r="28" spans="1:6" ht="24">
      <c r="A28" s="21">
        <v>2120999</v>
      </c>
      <c r="B28" s="25" t="s">
        <v>223</v>
      </c>
      <c r="C28" s="3"/>
      <c r="D28" s="23"/>
      <c r="E28" s="23"/>
      <c r="F28" s="23"/>
    </row>
    <row r="29" spans="1:6" ht="14.25">
      <c r="A29" s="21">
        <v>21210</v>
      </c>
      <c r="B29" s="22" t="s">
        <v>224</v>
      </c>
      <c r="C29" s="3"/>
      <c r="D29" s="23"/>
      <c r="E29" s="23"/>
      <c r="F29" s="23"/>
    </row>
    <row r="30" spans="1:6" ht="14.25">
      <c r="A30" s="21">
        <v>2121001</v>
      </c>
      <c r="B30" s="25" t="s">
        <v>225</v>
      </c>
      <c r="C30" s="3"/>
      <c r="D30" s="23"/>
      <c r="E30" s="23"/>
      <c r="F30" s="23"/>
    </row>
    <row r="31" spans="1:6" ht="14.25">
      <c r="A31" s="21">
        <v>2121002</v>
      </c>
      <c r="B31" s="25" t="s">
        <v>226</v>
      </c>
      <c r="C31" s="3"/>
      <c r="D31" s="23"/>
      <c r="E31" s="23"/>
      <c r="F31" s="23"/>
    </row>
    <row r="32" spans="1:6" ht="14.25">
      <c r="A32" s="21">
        <v>2121099</v>
      </c>
      <c r="B32" s="25" t="s">
        <v>227</v>
      </c>
      <c r="C32" s="3"/>
      <c r="D32" s="23"/>
      <c r="E32" s="23"/>
      <c r="F32" s="23"/>
    </row>
    <row r="33" spans="1:6" ht="14.25">
      <c r="A33" s="21">
        <v>21211</v>
      </c>
      <c r="B33" s="22" t="s">
        <v>228</v>
      </c>
      <c r="C33" s="3"/>
      <c r="D33" s="23"/>
      <c r="E33" s="23"/>
      <c r="F33" s="23"/>
    </row>
    <row r="34" spans="1:6" ht="24">
      <c r="A34" s="21">
        <v>21212</v>
      </c>
      <c r="B34" s="22" t="s">
        <v>229</v>
      </c>
      <c r="C34" s="3"/>
      <c r="D34" s="23"/>
      <c r="E34" s="23"/>
      <c r="F34" s="23"/>
    </row>
    <row r="35" spans="1:6" ht="14.25">
      <c r="A35" s="21">
        <v>2121201</v>
      </c>
      <c r="B35" s="25" t="s">
        <v>230</v>
      </c>
      <c r="C35" s="3"/>
      <c r="D35" s="23"/>
      <c r="E35" s="23"/>
      <c r="F35" s="23"/>
    </row>
    <row r="36" spans="1:6" ht="14.25">
      <c r="A36" s="21">
        <v>2121202</v>
      </c>
      <c r="B36" s="25" t="s">
        <v>231</v>
      </c>
      <c r="C36" s="3"/>
      <c r="D36" s="23"/>
      <c r="E36" s="23"/>
      <c r="F36" s="23"/>
    </row>
    <row r="37" spans="1:6" ht="14.25">
      <c r="A37" s="21">
        <v>2121203</v>
      </c>
      <c r="B37" s="25" t="s">
        <v>232</v>
      </c>
      <c r="C37" s="3"/>
      <c r="D37" s="23"/>
      <c r="E37" s="23"/>
      <c r="F37" s="23"/>
    </row>
    <row r="38" spans="1:6" ht="24">
      <c r="A38" s="21">
        <v>2121204</v>
      </c>
      <c r="B38" s="25" t="s">
        <v>233</v>
      </c>
      <c r="C38" s="3"/>
      <c r="D38" s="23"/>
      <c r="E38" s="23"/>
      <c r="F38" s="23"/>
    </row>
    <row r="39" spans="1:6" ht="24">
      <c r="A39" s="21">
        <v>2121299</v>
      </c>
      <c r="B39" s="25" t="s">
        <v>234</v>
      </c>
      <c r="C39" s="3"/>
      <c r="D39" s="23"/>
      <c r="E39" s="23"/>
      <c r="F39" s="23"/>
    </row>
    <row r="40" spans="1:6" ht="24">
      <c r="A40" s="21">
        <v>21213</v>
      </c>
      <c r="B40" s="22" t="s">
        <v>235</v>
      </c>
      <c r="C40" s="3"/>
      <c r="D40" s="23"/>
      <c r="E40" s="23"/>
      <c r="F40" s="23"/>
    </row>
    <row r="41" spans="1:6" ht="14.25">
      <c r="A41" s="21">
        <v>2121301</v>
      </c>
      <c r="B41" s="25" t="s">
        <v>222</v>
      </c>
      <c r="C41" s="3"/>
      <c r="D41" s="23"/>
      <c r="E41" s="23"/>
      <c r="F41" s="23"/>
    </row>
    <row r="42" spans="1:6" ht="14.25">
      <c r="A42" s="21">
        <v>2121302</v>
      </c>
      <c r="B42" s="25" t="s">
        <v>236</v>
      </c>
      <c r="C42" s="3"/>
      <c r="D42" s="23"/>
      <c r="E42" s="23"/>
      <c r="F42" s="23"/>
    </row>
    <row r="43" spans="1:6" ht="14.25">
      <c r="A43" s="21">
        <v>2121303</v>
      </c>
      <c r="B43" s="25" t="s">
        <v>237</v>
      </c>
      <c r="C43" s="3"/>
      <c r="D43" s="23"/>
      <c r="E43" s="23"/>
      <c r="F43" s="23"/>
    </row>
    <row r="44" spans="1:6" ht="14.25">
      <c r="A44" s="21">
        <v>2121304</v>
      </c>
      <c r="B44" s="25" t="s">
        <v>238</v>
      </c>
      <c r="C44" s="3"/>
      <c r="D44" s="23"/>
      <c r="E44" s="23"/>
      <c r="F44" s="23"/>
    </row>
    <row r="45" spans="1:6" ht="24">
      <c r="A45" s="21">
        <v>2121399</v>
      </c>
      <c r="B45" s="25" t="s">
        <v>239</v>
      </c>
      <c r="C45" s="3"/>
      <c r="D45" s="23"/>
      <c r="E45" s="23"/>
      <c r="F45" s="23"/>
    </row>
    <row r="46" spans="1:6" ht="14.25">
      <c r="A46" s="21">
        <v>21214</v>
      </c>
      <c r="B46" s="22" t="s">
        <v>240</v>
      </c>
      <c r="C46" s="3"/>
      <c r="D46" s="23"/>
      <c r="E46" s="23"/>
      <c r="F46" s="23"/>
    </row>
    <row r="47" spans="1:6" ht="14.25">
      <c r="A47" s="21">
        <v>2121401</v>
      </c>
      <c r="B47" s="25" t="s">
        <v>241</v>
      </c>
      <c r="C47" s="3"/>
      <c r="D47" s="23"/>
      <c r="E47" s="23"/>
      <c r="F47" s="23"/>
    </row>
    <row r="48" spans="1:6" ht="14.25">
      <c r="A48" s="21">
        <v>213</v>
      </c>
      <c r="B48" s="22" t="s">
        <v>242</v>
      </c>
      <c r="C48" s="3"/>
      <c r="D48" s="23"/>
      <c r="E48" s="23"/>
      <c r="F48" s="23"/>
    </row>
    <row r="49" spans="1:6" ht="14.25">
      <c r="A49" s="21">
        <v>21366</v>
      </c>
      <c r="B49" s="25" t="s">
        <v>243</v>
      </c>
      <c r="C49" s="3"/>
      <c r="D49" s="23"/>
      <c r="E49" s="23"/>
      <c r="F49" s="23"/>
    </row>
    <row r="50" spans="1:6" ht="24">
      <c r="A50" s="21">
        <v>2136699</v>
      </c>
      <c r="B50" s="25" t="s">
        <v>244</v>
      </c>
      <c r="C50" s="3"/>
      <c r="D50" s="23"/>
      <c r="E50" s="23"/>
      <c r="F50" s="23"/>
    </row>
    <row r="51" spans="1:6" ht="14.25">
      <c r="A51" s="21">
        <v>215</v>
      </c>
      <c r="B51" s="24" t="s">
        <v>245</v>
      </c>
      <c r="C51" s="3"/>
      <c r="D51" s="23"/>
      <c r="E51" s="23"/>
      <c r="F51" s="23"/>
    </row>
    <row r="52" spans="1:6" ht="14.25">
      <c r="A52" s="21">
        <v>21561</v>
      </c>
      <c r="B52" s="25" t="s">
        <v>246</v>
      </c>
      <c r="C52" s="3"/>
      <c r="D52" s="23"/>
      <c r="E52" s="23"/>
      <c r="F52" s="23"/>
    </row>
    <row r="53" spans="1:6" ht="14.25">
      <c r="A53" s="21">
        <v>229</v>
      </c>
      <c r="B53" s="24" t="s">
        <v>247</v>
      </c>
      <c r="C53" s="3"/>
      <c r="D53" s="23"/>
      <c r="E53" s="23"/>
      <c r="F53" s="23"/>
    </row>
    <row r="54" spans="1:6" ht="24">
      <c r="A54" s="21">
        <v>22904</v>
      </c>
      <c r="B54" s="25" t="s">
        <v>248</v>
      </c>
      <c r="C54" s="3"/>
      <c r="D54" s="23"/>
      <c r="E54" s="23"/>
      <c r="F54" s="23"/>
    </row>
    <row r="55" spans="1:6" ht="14.25">
      <c r="A55" s="21">
        <v>22960</v>
      </c>
      <c r="B55" s="25" t="s">
        <v>249</v>
      </c>
      <c r="C55" s="3"/>
      <c r="D55" s="23"/>
      <c r="E55" s="23"/>
      <c r="F55" s="23"/>
    </row>
    <row r="56" spans="1:6" ht="24">
      <c r="A56" s="21">
        <v>2296002</v>
      </c>
      <c r="B56" s="26" t="s">
        <v>250</v>
      </c>
      <c r="C56" s="3"/>
      <c r="D56" s="23"/>
      <c r="E56" s="23"/>
      <c r="F56" s="23"/>
    </row>
    <row r="57" spans="1:6" ht="24">
      <c r="A57" s="21">
        <v>2296003</v>
      </c>
      <c r="B57" s="25" t="s">
        <v>251</v>
      </c>
      <c r="C57" s="3"/>
      <c r="D57" s="23"/>
      <c r="E57" s="23"/>
      <c r="F57" s="23"/>
    </row>
    <row r="58" spans="1:6" ht="24">
      <c r="A58" s="21">
        <v>2296004</v>
      </c>
      <c r="B58" s="25" t="s">
        <v>252</v>
      </c>
      <c r="C58" s="3"/>
      <c r="D58" s="23"/>
      <c r="E58" s="23"/>
      <c r="F58" s="23"/>
    </row>
    <row r="59" spans="1:6" ht="24">
      <c r="A59" s="21">
        <v>2296006</v>
      </c>
      <c r="B59" s="25" t="s">
        <v>253</v>
      </c>
      <c r="C59" s="3"/>
      <c r="D59" s="23"/>
      <c r="E59" s="23"/>
      <c r="F59" s="23"/>
    </row>
    <row r="60" spans="1:6" ht="24">
      <c r="A60" s="21">
        <v>2296010</v>
      </c>
      <c r="B60" s="25" t="s">
        <v>254</v>
      </c>
      <c r="C60" s="3"/>
      <c r="D60" s="23"/>
      <c r="E60" s="23"/>
      <c r="F60" s="23"/>
    </row>
    <row r="61" spans="1:6" ht="24">
      <c r="A61" s="21">
        <v>2296099</v>
      </c>
      <c r="B61" s="25" t="s">
        <v>255</v>
      </c>
      <c r="C61" s="3"/>
      <c r="D61" s="23"/>
      <c r="E61" s="23"/>
      <c r="F61" s="23"/>
    </row>
    <row r="62" spans="1:6" ht="14.25">
      <c r="A62" s="27" t="s">
        <v>77</v>
      </c>
      <c r="B62" s="28"/>
      <c r="C62" s="3"/>
      <c r="D62" s="23"/>
      <c r="E62" s="23"/>
      <c r="F62" s="23"/>
    </row>
    <row r="63" spans="1:6" ht="22.5" customHeight="1">
      <c r="A63" s="29" t="s">
        <v>256</v>
      </c>
      <c r="B63" s="30"/>
      <c r="C63" s="30"/>
      <c r="D63" s="29"/>
      <c r="E63" s="29"/>
      <c r="F63" s="29"/>
    </row>
  </sheetData>
  <sheetProtection/>
  <mergeCells count="6">
    <mergeCell ref="A1:F1"/>
    <mergeCell ref="D3:F3"/>
    <mergeCell ref="A62:B6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1" t="s">
        <v>257</v>
      </c>
      <c r="B1" s="1"/>
    </row>
    <row r="2" spans="1:2" ht="11.25" customHeight="1">
      <c r="A2" s="2" t="s">
        <v>2</v>
      </c>
      <c r="B2" s="2"/>
    </row>
    <row r="3" spans="1:2" ht="15.75" customHeight="1">
      <c r="A3" s="3" t="s">
        <v>258</v>
      </c>
      <c r="B3" s="3" t="s">
        <v>259</v>
      </c>
    </row>
    <row r="4" spans="1:2" ht="41.25" customHeight="1">
      <c r="A4" s="3" t="s">
        <v>77</v>
      </c>
      <c r="B4" s="3">
        <v>71000</v>
      </c>
    </row>
    <row r="5" spans="1:2" ht="41.25" customHeight="1">
      <c r="A5" s="3" t="s">
        <v>260</v>
      </c>
      <c r="B5" s="3"/>
    </row>
    <row r="6" spans="1:2" ht="41.25" customHeight="1">
      <c r="A6" s="3" t="s">
        <v>261</v>
      </c>
      <c r="B6" s="3"/>
    </row>
    <row r="7" spans="1:2" ht="41.25" customHeight="1">
      <c r="A7" s="3" t="s">
        <v>262</v>
      </c>
      <c r="B7" s="3"/>
    </row>
    <row r="8" spans="1:2" ht="41.25" customHeight="1">
      <c r="A8" s="3" t="s">
        <v>263</v>
      </c>
      <c r="B8" s="3">
        <v>71000</v>
      </c>
    </row>
    <row r="9" spans="1:2" ht="41.25" customHeight="1">
      <c r="A9" s="4" t="s">
        <v>262</v>
      </c>
      <c r="B9" s="3"/>
    </row>
    <row r="10" spans="1:2" ht="41.25" customHeight="1">
      <c r="A10" s="5" t="s">
        <v>263</v>
      </c>
      <c r="B10" s="3"/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2016-04-14T05:41:58Z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2052-10.1.0.6146</vt:lpwstr>
  </property>
</Properties>
</file>