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275" windowHeight="8895" firstSheet="5" activeTab="6"/>
  </bookViews>
  <sheets>
    <sheet name="部门收支总表(公开)" sheetId="1" r:id="rId1"/>
    <sheet name="部门收入总表(公开) " sheetId="2" r:id="rId2"/>
    <sheet name="部门支出总表(公开) " sheetId="3" r:id="rId3"/>
    <sheet name="部门财政拨款收支总表(公开) " sheetId="4" r:id="rId4"/>
    <sheet name="部门一般公共预算支出表(公开)" sheetId="5" r:id="rId5"/>
    <sheet name="部门一般公共预算基本支出表(公开) " sheetId="6" r:id="rId6"/>
    <sheet name="“三公”经费预算表" sheetId="7" r:id="rId7"/>
    <sheet name="部门政府性基金预算支出表(公开)" sheetId="8" r:id="rId8"/>
  </sheets>
  <definedNames/>
  <calcPr fullCalcOnLoad="1"/>
</workbook>
</file>

<file path=xl/sharedStrings.xml><?xml version="1.0" encoding="utf-8"?>
<sst xmlns="http://schemas.openxmlformats.org/spreadsheetml/2006/main" count="311" uniqueCount="166">
  <si>
    <t>单位：元</t>
  </si>
  <si>
    <t>收              入</t>
  </si>
  <si>
    <t>支                    出</t>
  </si>
  <si>
    <t>项                     目</t>
  </si>
  <si>
    <t>本年预算</t>
  </si>
  <si>
    <t>项                  目</t>
  </si>
  <si>
    <t>一、基本支出财政拨款（减抵支收入后）</t>
  </si>
  <si>
    <t>二、纳入预算管理的非税收入拨款</t>
  </si>
  <si>
    <t xml:space="preserve">    行政性收费收入</t>
  </si>
  <si>
    <t xml:space="preserve">    罚没收入</t>
  </si>
  <si>
    <t xml:space="preserve">    专项收入</t>
  </si>
  <si>
    <t xml:space="preserve">    国有资产有偿使用收入</t>
  </si>
  <si>
    <t xml:space="preserve">    其他纳入预算管理的非税收入</t>
  </si>
  <si>
    <t>三、专项资金拨款</t>
  </si>
  <si>
    <t xml:space="preserve">   上级专项资金</t>
  </si>
  <si>
    <t xml:space="preserve">    本级专项资金</t>
  </si>
  <si>
    <t>四、政府性基金收入拨款</t>
  </si>
  <si>
    <t>五、事业单位经营服务性收入</t>
  </si>
  <si>
    <t>六、其他收入</t>
  </si>
  <si>
    <t>七、上级补助收入</t>
  </si>
  <si>
    <t xml:space="preserve">    本年收入合计</t>
  </si>
  <si>
    <t>十、上年结转</t>
  </si>
  <si>
    <t>收入合计</t>
  </si>
  <si>
    <t>支出总计</t>
  </si>
  <si>
    <t>单位名称：羊古坳镇人民政府</t>
  </si>
  <si>
    <t>合计</t>
  </si>
  <si>
    <t>纳入预算管理的非税收入拨款</t>
  </si>
  <si>
    <t>专项资金拨款</t>
  </si>
  <si>
    <t>政府性基金收入拨款</t>
  </si>
  <si>
    <t>上级补助收入</t>
  </si>
  <si>
    <t>事业单位经营服务性收入</t>
  </si>
  <si>
    <t>其他收入</t>
  </si>
  <si>
    <t>上年结转</t>
  </si>
  <si>
    <t>基本支出财政拨款(减抵支收入后)</t>
  </si>
  <si>
    <t>基本支出</t>
  </si>
  <si>
    <t>小计</t>
  </si>
  <si>
    <t>上级专项资金</t>
  </si>
  <si>
    <t>本级专项资金</t>
  </si>
  <si>
    <t>工资福利支出</t>
  </si>
  <si>
    <t xml:space="preserve">  机关事业单位基本养老保险缴费</t>
  </si>
  <si>
    <t>商品和服务支出</t>
  </si>
  <si>
    <t>对个人和家庭的补助</t>
  </si>
  <si>
    <t>单位名称</t>
  </si>
  <si>
    <t>备注</t>
  </si>
  <si>
    <t>羊古坳政府机关</t>
  </si>
  <si>
    <t>部门收支总表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</si>
  <si>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</si>
  <si>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</si>
  <si>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</si>
  <si>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</si>
  <si>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</si>
  <si>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</si>
  <si>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</si>
  <si>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</si>
  <si>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</si>
  <si>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</si>
  <si>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</si>
  <si>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</si>
  <si>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</si>
  <si>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 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</si>
  <si>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</si>
  <si>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</si>
  <si>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</si>
  <si>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</si>
  <si>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</si>
  <si>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</si>
  <si>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</si>
  <si>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</si>
  <si>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</si>
  <si>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部门收入总表</t>
  </si>
  <si>
    <t>科目</t>
  </si>
  <si>
    <t>总计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</si>
  <si>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</si>
  <si>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</si>
  <si>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</si>
  <si>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</si>
  <si>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</si>
  <si>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</si>
  <si>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</si>
  <si>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201</t>
  </si>
  <si>
    <t>一般公共服务支出</t>
  </si>
  <si>
    <t xml:space="preserve">  03</t>
  </si>
  <si>
    <t xml:space="preserve">  政府办公厅（室）及相关机构事务</t>
  </si>
  <si>
    <t xml:space="preserve">    2010301</t>
  </si>
  <si>
    <t xml:space="preserve">    行政运行（政府办公厅（室）及相关机构事务）</t>
  </si>
  <si>
    <t>207</t>
  </si>
  <si>
    <t>文化体育与传媒支出</t>
  </si>
  <si>
    <t xml:space="preserve">  01</t>
  </si>
  <si>
    <t xml:space="preserve">  文化</t>
  </si>
  <si>
    <t xml:space="preserve">    2070101</t>
  </si>
  <si>
    <t xml:space="preserve">    行政运行（文化）</t>
  </si>
  <si>
    <t>208</t>
  </si>
  <si>
    <t>社会保障和就业支出</t>
  </si>
  <si>
    <t xml:space="preserve">  人力资源和社会保障管理事务</t>
  </si>
  <si>
    <t xml:space="preserve">    2080101</t>
  </si>
  <si>
    <t xml:space="preserve">    行政运行（人力资源和社会保障管理事务）</t>
  </si>
  <si>
    <t>210</t>
  </si>
  <si>
    <t>医疗卫生与计划生育支出</t>
  </si>
  <si>
    <t xml:space="preserve">  07</t>
  </si>
  <si>
    <t xml:space="preserve">  计划生育事务</t>
  </si>
  <si>
    <t xml:space="preserve">    2100717</t>
  </si>
  <si>
    <t xml:space="preserve">    计划生育服务</t>
  </si>
  <si>
    <t>212</t>
  </si>
  <si>
    <t>城乡社区支出</t>
  </si>
  <si>
    <t xml:space="preserve">  城乡社区管理事务</t>
  </si>
  <si>
    <t xml:space="preserve">    2120101</t>
  </si>
  <si>
    <t xml:space="preserve">    行政运行（城乡社区管理事务）</t>
  </si>
  <si>
    <t>213</t>
  </si>
  <si>
    <t>农林水支出</t>
  </si>
  <si>
    <t xml:space="preserve">  农业</t>
  </si>
  <si>
    <t xml:space="preserve">    2130101</t>
  </si>
  <si>
    <t xml:space="preserve">    行政运行（农业）</t>
  </si>
  <si>
    <t xml:space="preserve">  水利</t>
  </si>
  <si>
    <t xml:space="preserve">    2130301</t>
  </si>
  <si>
    <t xml:space="preserve">    行政运行（水利）</t>
  </si>
  <si>
    <t>部门支出总表</t>
  </si>
  <si>
    <t>项目支出</t>
  </si>
  <si>
    <t>事业单位经营服务支出</t>
  </si>
  <si>
    <t>上缴上级支出</t>
  </si>
  <si>
    <t>部门财政拨款收支总表</t>
  </si>
  <si>
    <t>一般公共预算拨款</t>
  </si>
  <si>
    <t>政府性基金预算拨款</t>
  </si>
  <si>
    <t>一、本年收入</t>
  </si>
  <si>
    <t xml:space="preserve">  1.一般公共预算拨款</t>
  </si>
  <si>
    <t xml:space="preserve">  2.政府性基金预算拨款</t>
  </si>
  <si>
    <t>二、上年结转</t>
  </si>
  <si>
    <t>一般公共预算支出表</t>
  </si>
  <si>
    <t>功能分类科目</t>
  </si>
  <si>
    <t>一般公共预算基本支出表</t>
  </si>
  <si>
    <t>经济分类科目</t>
  </si>
  <si>
    <t xml:space="preserve">  基本工资</t>
  </si>
  <si>
    <t xml:space="preserve">  地方性公务员津贴补贴</t>
  </si>
  <si>
    <t xml:space="preserve">  乡镇补贴</t>
  </si>
  <si>
    <t xml:space="preserve">  奖金</t>
  </si>
  <si>
    <t xml:space="preserve">  医疗保险</t>
  </si>
  <si>
    <t xml:space="preserve">  工伤保险</t>
  </si>
  <si>
    <t xml:space="preserve">  生育保险</t>
  </si>
  <si>
    <t xml:space="preserve">  绩效工资</t>
  </si>
  <si>
    <t xml:space="preserve">  经营服务性岗位工资</t>
  </si>
  <si>
    <t xml:space="preserve">  医疗补助</t>
  </si>
  <si>
    <t xml:space="preserve">  办公费</t>
  </si>
  <si>
    <t xml:space="preserve">  水费</t>
  </si>
  <si>
    <t xml:space="preserve">  电费</t>
  </si>
  <si>
    <t xml:space="preserve">  交通费</t>
  </si>
  <si>
    <t xml:space="preserve">  差旅费</t>
  </si>
  <si>
    <t xml:space="preserve">  基层党建经费</t>
  </si>
  <si>
    <t xml:space="preserve">  公务接待费</t>
  </si>
  <si>
    <t xml:space="preserve">  工会经费</t>
  </si>
  <si>
    <t xml:space="preserve">  福利费</t>
  </si>
  <si>
    <t xml:space="preserve">  培训费</t>
  </si>
  <si>
    <t xml:space="preserve">  生活补助</t>
  </si>
  <si>
    <t xml:space="preserve">  住房公积金</t>
  </si>
  <si>
    <t>“三公”经费预算表</t>
  </si>
  <si>
    <t>因公出国（境）费</t>
  </si>
  <si>
    <t>公务接待费</t>
  </si>
  <si>
    <t>公务用车运行维护费</t>
  </si>
  <si>
    <t>公务用车购置费</t>
  </si>
  <si>
    <t>羊古坳水务站</t>
  </si>
  <si>
    <t>羊古坳计生服务站</t>
  </si>
  <si>
    <t>羊古坳就业和劳动保障站</t>
  </si>
  <si>
    <t>羊古坳农业综服务站</t>
  </si>
  <si>
    <t>羊古坳城乡规划环保站</t>
  </si>
  <si>
    <t>政府性基金预算支出表</t>
  </si>
  <si>
    <t>科目编码</t>
  </si>
  <si>
    <t>本年政府性基金预算支出数</t>
  </si>
  <si>
    <t>公务用车支出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</si>
</sst>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B14" sqref="B14"/>
    </sheetView>
  </sheetViews>
  <sheetFormatPr defaultColWidth="9.00390625" defaultRowHeight="14.25"/>
  <cols>
    <col min="1" max="1" width="35.75390625" style="0" customWidth="1"/>
    <col min="2" max="2" width="8.375" style="0" customWidth="1"/>
    <col min="3" max="3" width="26.875" style="0" customWidth="1"/>
  </cols>
  <sheetData>
    <row r="1" ht="14.25">
      <c r="A1" t="s">
        <v>45</v>
      </c>
    </row>
    <row r="2" spans="1:4" ht="14.25">
      <c r="A2" t="s">
        <v>24</v>
      </c>
      <c r="D2" t="s">
        <v>0</v>
      </c>
    </row>
    <row r="3" spans="1:4" ht="14.25">
      <c r="A3" s="1" t="s">
        <v>1</v>
      </c>
      <c r="B3" s="1"/>
      <c r="C3" s="1" t="s">
        <v>2</v>
      </c>
      <c r="D3" s="1"/>
    </row>
    <row r="4" spans="1:4" ht="14.25">
      <c r="A4" s="1" t="s">
        <v>3</v>
      </c>
      <c r="B4" s="1" t="s">
        <v>4</v>
      </c>
      <c r="C4" s="1" t="s">
        <v>5</v>
      </c>
      <c r="D4" s="1" t="s">
        <v>4</v>
      </c>
    </row>
    <row r="5" spans="1:4" ht="14.25">
      <c r="A5" s="1" t="s">
        <v>6</v>
      </c>
      <c r="B5" s="1">
        <v>5473038</v>
      </c>
      <c r="C5" s="1" t="s">
        <v>46</v>
      </c>
      <c r="D5" s="1">
        <v>6531557</v>
      </c>
    </row>
    <row r="6" spans="1:4" ht="14.25">
      <c r="A6" s="1" t="s">
        <v>7</v>
      </c>
      <c r="B6" s="1">
        <f>B7+B8+B9</f>
        <v>0</v>
      </c>
      <c r="C6" s="1" t="s">
        <v>47</v>
      </c>
      <c r="D6" s="1">
        <v>0</v>
      </c>
    </row>
    <row r="7" spans="1:4" ht="14.25">
      <c r="A7" s="1" t="s">
        <v>8</v>
      </c>
      <c r="B7" s="1">
        <v>0</v>
      </c>
      <c r="C7" s="1" t="s">
        <v>48</v>
      </c>
      <c r="D7" s="1">
        <v>0</v>
      </c>
    </row>
    <row r="8" spans="1:4" ht="14.25">
      <c r="A8" s="1" t="s">
        <v>9</v>
      </c>
      <c r="B8" s="1">
        <v>0</v>
      </c>
      <c r="C8" s="1" t="s">
        <v>49</v>
      </c>
      <c r="D8" s="1">
        <v>0</v>
      </c>
    </row>
    <row r="9" spans="1:4" ht="14.25">
      <c r="A9" s="1" t="s">
        <v>10</v>
      </c>
      <c r="B9" s="1">
        <v>0</v>
      </c>
      <c r="C9" s="1" t="s">
        <v>50</v>
      </c>
      <c r="D9" s="1">
        <v>0</v>
      </c>
    </row>
    <row r="10" spans="1:4" ht="14.25">
      <c r="A10" s="1" t="s">
        <v>11</v>
      </c>
      <c r="B10" s="1">
        <v>0</v>
      </c>
      <c r="C10" s="1" t="s">
        <v>51</v>
      </c>
      <c r="D10" s="1">
        <v>142003</v>
      </c>
    </row>
    <row r="11" spans="1:4" ht="14.25">
      <c r="A11" s="1" t="s">
        <v>12</v>
      </c>
      <c r="B11" s="1">
        <v>0</v>
      </c>
      <c r="C11" s="1" t="s">
        <v>52</v>
      </c>
      <c r="D11" s="1">
        <v>372129</v>
      </c>
    </row>
    <row r="12" spans="1:4" ht="14.25">
      <c r="A12" s="1" t="s">
        <v>13</v>
      </c>
      <c r="B12" s="1">
        <f>B13+B14</f>
        <v>3714580</v>
      </c>
      <c r="C12" s="1" t="s">
        <v>53</v>
      </c>
      <c r="D12" s="1">
        <v>813609</v>
      </c>
    </row>
    <row r="13" spans="1:4" ht="14.25">
      <c r="A13" s="1" t="s">
        <v>14</v>
      </c>
      <c r="B13" s="1">
        <v>3714580</v>
      </c>
      <c r="C13" s="1" t="s">
        <v>54</v>
      </c>
      <c r="D13" s="1">
        <v>0</v>
      </c>
    </row>
    <row r="14" spans="1:4" ht="14.25">
      <c r="A14" s="1" t="s">
        <v>15</v>
      </c>
      <c r="B14" s="1">
        <v>0</v>
      </c>
      <c r="C14" s="1" t="s">
        <v>55</v>
      </c>
      <c r="D14" s="1">
        <v>444874</v>
      </c>
    </row>
    <row r="15" spans="1:4" ht="14.25">
      <c r="A15" s="1" t="s">
        <v>16</v>
      </c>
      <c r="B15" s="1">
        <v>0</v>
      </c>
      <c r="C15" s="1" t="s">
        <v>56</v>
      </c>
      <c r="D15" s="1">
        <v>883446</v>
      </c>
    </row>
    <row r="16" spans="1:4" ht="14.25">
      <c r="A16" s="1" t="s">
        <v>17</v>
      </c>
      <c r="B16" s="1">
        <v>0</v>
      </c>
      <c r="C16" s="1" t="s">
        <v>57</v>
      </c>
      <c r="D16" s="1">
        <v>0</v>
      </c>
    </row>
    <row r="17" spans="1:4" ht="14.25">
      <c r="A17" s="1" t="s">
        <v>18</v>
      </c>
      <c r="B17" s="1">
        <v>0</v>
      </c>
      <c r="C17" s="1" t="s">
        <v>58</v>
      </c>
      <c r="D17" s="1">
        <v>0</v>
      </c>
    </row>
    <row r="18" spans="1:4" ht="14.25">
      <c r="A18" s="1" t="s">
        <v>19</v>
      </c>
      <c r="B18" s="1">
        <v>0</v>
      </c>
      <c r="C18" s="1" t="s">
        <v>59</v>
      </c>
      <c r="D18" s="1">
        <v>0</v>
      </c>
    </row>
    <row r="19" spans="1:4" ht="14.25">
      <c r="A19" s="1"/>
      <c r="B19" s="1"/>
      <c r="C19" s="1" t="s">
        <v>60</v>
      </c>
      <c r="D19" s="1">
        <v>0</v>
      </c>
    </row>
    <row r="20" spans="1:4" ht="14.25">
      <c r="A20" s="1"/>
      <c r="B20" s="1"/>
      <c r="C20" s="1" t="s">
        <v>61</v>
      </c>
      <c r="D20" s="1">
        <v>0</v>
      </c>
    </row>
    <row r="21" spans="1:4" ht="14.25">
      <c r="A21" s="1"/>
      <c r="B21" s="1"/>
      <c r="C21" s="1" t="s">
        <v>62</v>
      </c>
      <c r="D21" s="1">
        <v>0</v>
      </c>
    </row>
    <row r="22" spans="1:4" ht="14.25">
      <c r="A22" s="1"/>
      <c r="B22" s="1"/>
      <c r="C22" s="1" t="s">
        <v>63</v>
      </c>
      <c r="D22" s="1">
        <v>0</v>
      </c>
    </row>
    <row r="23" spans="1:4" ht="14.25">
      <c r="A23" s="1"/>
      <c r="B23" s="1"/>
      <c r="C23" s="1" t="s">
        <v>64</v>
      </c>
      <c r="D23" s="1">
        <v>0</v>
      </c>
    </row>
    <row r="24" spans="1:4" ht="14.25">
      <c r="A24" s="1"/>
      <c r="B24" s="1"/>
      <c r="C24" s="1" t="s">
        <v>65</v>
      </c>
      <c r="D24" s="1">
        <v>0</v>
      </c>
    </row>
    <row r="25" spans="1:4" ht="14.25">
      <c r="A25" s="1"/>
      <c r="B25" s="1"/>
      <c r="C25" s="1" t="s">
        <v>66</v>
      </c>
      <c r="D25" s="1">
        <v>0</v>
      </c>
    </row>
    <row r="26" spans="1:4" ht="14.25">
      <c r="A26" s="1" t="s">
        <v>20</v>
      </c>
      <c r="B26" s="1">
        <f>B5+B6+B12+B15+B16+B17+B18</f>
        <v>9187618</v>
      </c>
      <c r="C26" s="1" t="s">
        <v>67</v>
      </c>
      <c r="D26" s="1">
        <f>SUM(D5:D25)</f>
        <v>9187618</v>
      </c>
    </row>
    <row r="27" spans="1:4" ht="14.25">
      <c r="A27" s="1" t="s">
        <v>21</v>
      </c>
      <c r="B27" s="1">
        <v>0</v>
      </c>
      <c r="C27" s="1" t="s">
        <v>68</v>
      </c>
      <c r="D27" s="1">
        <f>D28-D26</f>
        <v>0</v>
      </c>
    </row>
    <row r="28" spans="1:4" ht="14.25">
      <c r="A28" s="1" t="s">
        <v>22</v>
      </c>
      <c r="B28" s="1">
        <v>9187618</v>
      </c>
      <c r="C28" s="1" t="s">
        <v>23</v>
      </c>
      <c r="D28" s="1">
        <f>D26+D27</f>
        <v>9187618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selection activeCell="B18" sqref="B18"/>
    </sheetView>
  </sheetViews>
  <sheetFormatPr defaultColWidth="9.00390625" defaultRowHeight="14.25"/>
  <cols>
    <col min="1" max="1" width="11.75390625" style="0" customWidth="1"/>
    <col min="2" max="2" width="34.125" style="0" customWidth="1"/>
    <col min="3" max="3" width="10.375" style="0" customWidth="1"/>
    <col min="4" max="4" width="12.125" style="0" customWidth="1"/>
    <col min="5" max="5" width="10.875" style="0" customWidth="1"/>
    <col min="7" max="7" width="7.25390625" style="0" customWidth="1"/>
    <col min="8" max="8" width="6.625" style="0" customWidth="1"/>
    <col min="9" max="9" width="6.375" style="0" customWidth="1"/>
    <col min="10" max="10" width="12.875" style="0" customWidth="1"/>
  </cols>
  <sheetData>
    <row r="1" ht="14.25">
      <c r="A1" t="s">
        <v>69</v>
      </c>
    </row>
    <row r="2" spans="1:16" ht="14.25">
      <c r="A2" t="s">
        <v>24</v>
      </c>
      <c r="P2" t="s">
        <v>0</v>
      </c>
    </row>
    <row r="3" spans="1:16" ht="14.25">
      <c r="A3" s="1" t="s">
        <v>70</v>
      </c>
      <c r="B3" s="1"/>
      <c r="C3" s="1" t="s">
        <v>71</v>
      </c>
      <c r="D3" s="1" t="s">
        <v>33</v>
      </c>
      <c r="E3" s="1" t="s">
        <v>26</v>
      </c>
      <c r="F3" s="1"/>
      <c r="G3" s="1"/>
      <c r="H3" s="1"/>
      <c r="I3" s="1"/>
      <c r="J3" s="1" t="s">
        <v>27</v>
      </c>
      <c r="K3" s="1"/>
      <c r="L3" s="1" t="s">
        <v>28</v>
      </c>
      <c r="M3" s="1" t="s">
        <v>30</v>
      </c>
      <c r="N3" s="1" t="s">
        <v>31</v>
      </c>
      <c r="O3" s="1" t="s">
        <v>29</v>
      </c>
      <c r="P3" s="1" t="s">
        <v>32</v>
      </c>
    </row>
    <row r="4" spans="1:16" ht="14.25">
      <c r="A4" s="1" t="s">
        <v>72</v>
      </c>
      <c r="B4" s="1" t="s">
        <v>73</v>
      </c>
      <c r="C4" s="1"/>
      <c r="D4" s="1"/>
      <c r="E4" s="1" t="s">
        <v>74</v>
      </c>
      <c r="F4" s="1" t="s">
        <v>75</v>
      </c>
      <c r="G4" s="1" t="s">
        <v>76</v>
      </c>
      <c r="H4" s="1" t="s">
        <v>77</v>
      </c>
      <c r="I4" s="1" t="s">
        <v>78</v>
      </c>
      <c r="J4" s="1" t="s">
        <v>36</v>
      </c>
      <c r="K4" s="1" t="s">
        <v>37</v>
      </c>
      <c r="L4" s="1"/>
      <c r="M4" s="1"/>
      <c r="N4" s="1"/>
      <c r="O4" s="1"/>
      <c r="P4" s="1"/>
    </row>
    <row r="5" spans="1:16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4.25">
      <c r="A6" s="1"/>
      <c r="B6" s="1" t="s">
        <v>25</v>
      </c>
      <c r="C6" s="1">
        <v>9187618</v>
      </c>
      <c r="D6" s="1">
        <v>5473038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3714580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</row>
    <row r="7" spans="1:16" ht="14.25">
      <c r="A7" s="1" t="s">
        <v>79</v>
      </c>
      <c r="B7" s="1" t="s">
        <v>80</v>
      </c>
      <c r="C7" s="1">
        <v>6531557</v>
      </c>
      <c r="D7" s="1">
        <v>2816977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3714580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</row>
    <row r="8" spans="1:16" ht="14.25">
      <c r="A8" s="1" t="s">
        <v>81</v>
      </c>
      <c r="B8" s="1" t="s">
        <v>82</v>
      </c>
      <c r="C8" s="1">
        <v>6531557</v>
      </c>
      <c r="D8" s="1">
        <v>2816977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3714580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</row>
    <row r="9" spans="1:16" ht="14.25">
      <c r="A9" s="1" t="s">
        <v>83</v>
      </c>
      <c r="B9" s="1" t="s">
        <v>84</v>
      </c>
      <c r="C9" s="1">
        <v>6531557</v>
      </c>
      <c r="D9" s="1">
        <v>2816977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3714580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</row>
    <row r="10" spans="1:16" ht="14.25">
      <c r="A10" s="1" t="s">
        <v>85</v>
      </c>
      <c r="B10" s="1" t="s">
        <v>86</v>
      </c>
      <c r="C10" s="1">
        <v>142003</v>
      </c>
      <c r="D10" s="1">
        <v>142003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</row>
    <row r="11" spans="1:16" ht="14.25">
      <c r="A11" s="1" t="s">
        <v>87</v>
      </c>
      <c r="B11" s="1" t="s">
        <v>88</v>
      </c>
      <c r="C11" s="1">
        <v>142003</v>
      </c>
      <c r="D11" s="1">
        <v>142003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</row>
    <row r="12" spans="1:16" ht="14.25">
      <c r="A12" s="1" t="s">
        <v>89</v>
      </c>
      <c r="B12" s="1" t="s">
        <v>90</v>
      </c>
      <c r="C12" s="1">
        <v>142003</v>
      </c>
      <c r="D12" s="1">
        <v>142003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</row>
    <row r="13" spans="1:16" ht="14.25">
      <c r="A13" s="1" t="s">
        <v>91</v>
      </c>
      <c r="B13" s="1" t="s">
        <v>92</v>
      </c>
      <c r="C13" s="1">
        <v>372129</v>
      </c>
      <c r="D13" s="1">
        <v>372129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</row>
    <row r="14" spans="1:16" ht="14.25">
      <c r="A14" s="1" t="s">
        <v>87</v>
      </c>
      <c r="B14" s="1" t="s">
        <v>93</v>
      </c>
      <c r="C14" s="1">
        <v>372129</v>
      </c>
      <c r="D14" s="1">
        <v>372129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</row>
    <row r="15" spans="1:16" ht="14.25">
      <c r="A15" s="1" t="s">
        <v>94</v>
      </c>
      <c r="B15" s="1" t="s">
        <v>95</v>
      </c>
      <c r="C15" s="1">
        <v>372129</v>
      </c>
      <c r="D15" s="1">
        <v>372129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</row>
    <row r="16" spans="1:16" ht="14.25">
      <c r="A16" s="1" t="s">
        <v>96</v>
      </c>
      <c r="B16" s="1" t="s">
        <v>97</v>
      </c>
      <c r="C16" s="1">
        <v>813609</v>
      </c>
      <c r="D16" s="1">
        <v>813609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</row>
    <row r="17" spans="1:16" ht="14.25">
      <c r="A17" s="1" t="s">
        <v>98</v>
      </c>
      <c r="B17" s="1" t="s">
        <v>99</v>
      </c>
      <c r="C17" s="1">
        <v>813609</v>
      </c>
      <c r="D17" s="1">
        <v>813609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</row>
    <row r="18" spans="1:16" ht="14.25">
      <c r="A18" s="1" t="s">
        <v>100</v>
      </c>
      <c r="B18" s="1" t="s">
        <v>101</v>
      </c>
      <c r="C18" s="1">
        <v>813609</v>
      </c>
      <c r="D18" s="1">
        <v>813609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</row>
    <row r="19" spans="1:16" ht="14.25">
      <c r="A19" s="1" t="s">
        <v>102</v>
      </c>
      <c r="B19" s="1" t="s">
        <v>103</v>
      </c>
      <c r="C19" s="1">
        <v>444874</v>
      </c>
      <c r="D19" s="1">
        <v>444874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</row>
    <row r="20" spans="1:16" ht="14.25">
      <c r="A20" s="1" t="s">
        <v>87</v>
      </c>
      <c r="B20" s="1" t="s">
        <v>104</v>
      </c>
      <c r="C20" s="1">
        <v>444874</v>
      </c>
      <c r="D20" s="1">
        <v>444874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</row>
    <row r="21" spans="1:16" ht="14.25">
      <c r="A21" s="1" t="s">
        <v>105</v>
      </c>
      <c r="B21" s="1" t="s">
        <v>106</v>
      </c>
      <c r="C21" s="1">
        <v>444874</v>
      </c>
      <c r="D21" s="1">
        <v>444874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</row>
    <row r="22" spans="1:16" ht="14.25">
      <c r="A22" s="1" t="s">
        <v>107</v>
      </c>
      <c r="B22" s="1" t="s">
        <v>108</v>
      </c>
      <c r="C22" s="1">
        <v>883446</v>
      </c>
      <c r="D22" s="1">
        <v>883446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</row>
    <row r="23" spans="1:16" ht="14.25">
      <c r="A23" s="1" t="s">
        <v>87</v>
      </c>
      <c r="B23" s="1" t="s">
        <v>109</v>
      </c>
      <c r="C23" s="1">
        <v>642120</v>
      </c>
      <c r="D23" s="1">
        <v>642120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</row>
    <row r="24" spans="1:16" ht="14.25">
      <c r="A24" s="1" t="s">
        <v>110</v>
      </c>
      <c r="B24" s="1" t="s">
        <v>111</v>
      </c>
      <c r="C24" s="1">
        <v>642120</v>
      </c>
      <c r="D24" s="1">
        <v>642120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</row>
    <row r="25" spans="1:16" ht="14.25">
      <c r="A25" s="1" t="s">
        <v>81</v>
      </c>
      <c r="B25" s="1" t="s">
        <v>112</v>
      </c>
      <c r="C25" s="1">
        <v>241326</v>
      </c>
      <c r="D25" s="1">
        <v>241326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</row>
    <row r="26" spans="1:16" ht="14.25">
      <c r="A26" s="1" t="s">
        <v>113</v>
      </c>
      <c r="B26" s="1" t="s">
        <v>114</v>
      </c>
      <c r="C26" s="1">
        <v>241326</v>
      </c>
      <c r="D26" s="1">
        <v>241326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</row>
    <row r="27" spans="1:16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G11" sqref="G11"/>
    </sheetView>
  </sheetViews>
  <sheetFormatPr defaultColWidth="9.00390625" defaultRowHeight="14.25"/>
  <cols>
    <col min="1" max="1" width="13.50390625" style="0" customWidth="1"/>
    <col min="2" max="2" width="42.25390625" style="0" customWidth="1"/>
    <col min="3" max="3" width="11.125" style="0" customWidth="1"/>
    <col min="4" max="4" width="12.50390625" style="0" customWidth="1"/>
    <col min="5" max="5" width="11.00390625" style="0" customWidth="1"/>
    <col min="6" max="6" width="11.25390625" style="0" customWidth="1"/>
    <col min="7" max="7" width="13.125" style="0" customWidth="1"/>
    <col min="8" max="8" width="6.625" style="0" customWidth="1"/>
  </cols>
  <sheetData>
    <row r="1" ht="14.25">
      <c r="A1" t="s">
        <v>115</v>
      </c>
    </row>
    <row r="2" spans="1:7" ht="14.25">
      <c r="A2" t="s">
        <v>24</v>
      </c>
      <c r="G2" t="s">
        <v>0</v>
      </c>
    </row>
    <row r="3" spans="1:8" ht="14.25">
      <c r="A3" s="1" t="s">
        <v>72</v>
      </c>
      <c r="B3" s="1" t="s">
        <v>73</v>
      </c>
      <c r="C3" s="1" t="s">
        <v>25</v>
      </c>
      <c r="D3" s="1" t="s">
        <v>34</v>
      </c>
      <c r="E3" s="1" t="s">
        <v>116</v>
      </c>
      <c r="F3" s="1" t="s">
        <v>117</v>
      </c>
      <c r="G3" s="1" t="s">
        <v>118</v>
      </c>
      <c r="H3" s="1"/>
    </row>
    <row r="4" spans="1:8" ht="14.25">
      <c r="A4" s="1"/>
      <c r="B4" s="1"/>
      <c r="C4" s="1"/>
      <c r="D4" s="1"/>
      <c r="E4" s="1"/>
      <c r="F4" s="1"/>
      <c r="G4" s="1"/>
      <c r="H4" s="1"/>
    </row>
    <row r="5" spans="1:8" ht="14.25">
      <c r="A5" s="1"/>
      <c r="B5" s="1" t="s">
        <v>25</v>
      </c>
      <c r="C5" s="1">
        <v>9187618</v>
      </c>
      <c r="D5" s="1">
        <v>5473038</v>
      </c>
      <c r="E5" s="1">
        <v>3714580</v>
      </c>
      <c r="F5" s="1">
        <v>0</v>
      </c>
      <c r="G5" s="1">
        <v>0</v>
      </c>
      <c r="H5" s="1"/>
    </row>
    <row r="6" spans="1:8" ht="14.25">
      <c r="A6" s="1" t="s">
        <v>79</v>
      </c>
      <c r="B6" s="1" t="s">
        <v>80</v>
      </c>
      <c r="C6" s="1">
        <v>6531557</v>
      </c>
      <c r="D6" s="1">
        <v>2816977</v>
      </c>
      <c r="E6" s="1">
        <v>3714580</v>
      </c>
      <c r="F6" s="1">
        <v>0</v>
      </c>
      <c r="G6" s="1">
        <v>0</v>
      </c>
      <c r="H6" s="1"/>
    </row>
    <row r="7" spans="1:8" ht="14.25">
      <c r="A7" s="1" t="s">
        <v>81</v>
      </c>
      <c r="B7" s="1" t="s">
        <v>82</v>
      </c>
      <c r="C7" s="1">
        <v>6531557</v>
      </c>
      <c r="D7" s="1">
        <v>2816977</v>
      </c>
      <c r="E7" s="1">
        <v>3714580</v>
      </c>
      <c r="F7" s="1">
        <v>0</v>
      </c>
      <c r="G7" s="1">
        <v>0</v>
      </c>
      <c r="H7" s="1"/>
    </row>
    <row r="8" spans="1:8" ht="14.25">
      <c r="A8" s="1" t="s">
        <v>83</v>
      </c>
      <c r="B8" s="1" t="s">
        <v>84</v>
      </c>
      <c r="C8" s="1">
        <v>6531557</v>
      </c>
      <c r="D8" s="1">
        <v>2816977</v>
      </c>
      <c r="E8" s="1">
        <v>3714580</v>
      </c>
      <c r="F8" s="1">
        <v>0</v>
      </c>
      <c r="G8" s="1">
        <v>0</v>
      </c>
      <c r="H8" s="1"/>
    </row>
    <row r="9" spans="1:8" ht="14.25">
      <c r="A9" s="1" t="s">
        <v>85</v>
      </c>
      <c r="B9" s="1" t="s">
        <v>86</v>
      </c>
      <c r="C9" s="1">
        <v>142003</v>
      </c>
      <c r="D9" s="1">
        <v>142003</v>
      </c>
      <c r="E9" s="1">
        <v>0</v>
      </c>
      <c r="F9" s="1">
        <v>0</v>
      </c>
      <c r="G9" s="1">
        <v>0</v>
      </c>
      <c r="H9" s="1"/>
    </row>
    <row r="10" spans="1:8" ht="14.25">
      <c r="A10" s="1" t="s">
        <v>87</v>
      </c>
      <c r="B10" s="1" t="s">
        <v>88</v>
      </c>
      <c r="C10" s="1">
        <v>142003</v>
      </c>
      <c r="D10" s="1">
        <v>142003</v>
      </c>
      <c r="E10" s="1">
        <v>0</v>
      </c>
      <c r="F10" s="1">
        <v>0</v>
      </c>
      <c r="G10" s="1">
        <v>0</v>
      </c>
      <c r="H10" s="1"/>
    </row>
    <row r="11" spans="1:8" ht="14.25">
      <c r="A11" s="1" t="s">
        <v>89</v>
      </c>
      <c r="B11" s="1" t="s">
        <v>90</v>
      </c>
      <c r="C11" s="1">
        <v>142003</v>
      </c>
      <c r="D11" s="1">
        <v>142003</v>
      </c>
      <c r="E11" s="1">
        <v>0</v>
      </c>
      <c r="F11" s="1">
        <v>0</v>
      </c>
      <c r="G11" s="1">
        <v>0</v>
      </c>
      <c r="H11" s="1"/>
    </row>
    <row r="12" spans="1:8" ht="14.25">
      <c r="A12" s="1" t="s">
        <v>91</v>
      </c>
      <c r="B12" s="1" t="s">
        <v>92</v>
      </c>
      <c r="C12" s="1">
        <v>372129</v>
      </c>
      <c r="D12" s="1">
        <v>372129</v>
      </c>
      <c r="E12" s="1">
        <v>0</v>
      </c>
      <c r="F12" s="1">
        <v>0</v>
      </c>
      <c r="G12" s="1">
        <v>0</v>
      </c>
      <c r="H12" s="1"/>
    </row>
    <row r="13" spans="1:8" ht="14.25">
      <c r="A13" s="1" t="s">
        <v>87</v>
      </c>
      <c r="B13" s="1" t="s">
        <v>93</v>
      </c>
      <c r="C13" s="1">
        <v>372129</v>
      </c>
      <c r="D13" s="1">
        <v>372129</v>
      </c>
      <c r="E13" s="1">
        <v>0</v>
      </c>
      <c r="F13" s="1">
        <v>0</v>
      </c>
      <c r="G13" s="1">
        <v>0</v>
      </c>
      <c r="H13" s="1"/>
    </row>
    <row r="14" spans="1:8" ht="14.25">
      <c r="A14" s="1" t="s">
        <v>94</v>
      </c>
      <c r="B14" s="1" t="s">
        <v>95</v>
      </c>
      <c r="C14" s="1">
        <v>372129</v>
      </c>
      <c r="D14" s="1">
        <v>372129</v>
      </c>
      <c r="E14" s="1">
        <v>0</v>
      </c>
      <c r="F14" s="1">
        <v>0</v>
      </c>
      <c r="G14" s="1">
        <v>0</v>
      </c>
      <c r="H14" s="1"/>
    </row>
    <row r="15" spans="1:8" ht="14.25">
      <c r="A15" s="1" t="s">
        <v>96</v>
      </c>
      <c r="B15" s="1" t="s">
        <v>97</v>
      </c>
      <c r="C15" s="1">
        <v>813609</v>
      </c>
      <c r="D15" s="1">
        <v>813609</v>
      </c>
      <c r="E15" s="1">
        <v>0</v>
      </c>
      <c r="F15" s="1">
        <v>0</v>
      </c>
      <c r="G15" s="1">
        <v>0</v>
      </c>
      <c r="H15" s="1"/>
    </row>
    <row r="16" spans="1:8" ht="14.25">
      <c r="A16" s="1" t="s">
        <v>98</v>
      </c>
      <c r="B16" s="1" t="s">
        <v>99</v>
      </c>
      <c r="C16" s="1">
        <v>813609</v>
      </c>
      <c r="D16" s="1">
        <v>813609</v>
      </c>
      <c r="E16" s="1">
        <v>0</v>
      </c>
      <c r="F16" s="1">
        <v>0</v>
      </c>
      <c r="G16" s="1">
        <v>0</v>
      </c>
      <c r="H16" s="1"/>
    </row>
    <row r="17" spans="1:8" ht="14.25">
      <c r="A17" s="1" t="s">
        <v>100</v>
      </c>
      <c r="B17" s="1" t="s">
        <v>101</v>
      </c>
      <c r="C17" s="1">
        <v>813609</v>
      </c>
      <c r="D17" s="1">
        <v>813609</v>
      </c>
      <c r="E17" s="1">
        <v>0</v>
      </c>
      <c r="F17" s="1">
        <v>0</v>
      </c>
      <c r="G17" s="1">
        <v>0</v>
      </c>
      <c r="H17" s="1"/>
    </row>
    <row r="18" spans="1:8" ht="14.25">
      <c r="A18" s="1" t="s">
        <v>102</v>
      </c>
      <c r="B18" s="1" t="s">
        <v>103</v>
      </c>
      <c r="C18" s="1">
        <v>444874</v>
      </c>
      <c r="D18" s="1">
        <v>444874</v>
      </c>
      <c r="E18" s="1">
        <v>0</v>
      </c>
      <c r="F18" s="1">
        <v>0</v>
      </c>
      <c r="G18" s="1">
        <v>0</v>
      </c>
      <c r="H18" s="1"/>
    </row>
    <row r="19" spans="1:8" ht="14.25">
      <c r="A19" s="1" t="s">
        <v>87</v>
      </c>
      <c r="B19" s="1" t="s">
        <v>104</v>
      </c>
      <c r="C19" s="1">
        <v>444874</v>
      </c>
      <c r="D19" s="1">
        <v>444874</v>
      </c>
      <c r="E19" s="1">
        <v>0</v>
      </c>
      <c r="F19" s="1">
        <v>0</v>
      </c>
      <c r="G19" s="1">
        <v>0</v>
      </c>
      <c r="H19" s="1"/>
    </row>
    <row r="20" spans="1:8" ht="14.25">
      <c r="A20" s="1" t="s">
        <v>105</v>
      </c>
      <c r="B20" s="1" t="s">
        <v>106</v>
      </c>
      <c r="C20" s="1">
        <v>444874</v>
      </c>
      <c r="D20" s="1">
        <v>444874</v>
      </c>
      <c r="E20" s="1">
        <v>0</v>
      </c>
      <c r="F20" s="1">
        <v>0</v>
      </c>
      <c r="G20" s="1">
        <v>0</v>
      </c>
      <c r="H20" s="1"/>
    </row>
    <row r="21" spans="1:8" ht="14.25">
      <c r="A21" s="1" t="s">
        <v>107</v>
      </c>
      <c r="B21" s="1" t="s">
        <v>108</v>
      </c>
      <c r="C21" s="1">
        <v>883446</v>
      </c>
      <c r="D21" s="1">
        <v>883446</v>
      </c>
      <c r="E21" s="1">
        <v>0</v>
      </c>
      <c r="F21" s="1">
        <v>0</v>
      </c>
      <c r="G21" s="1">
        <v>0</v>
      </c>
      <c r="H21" s="1"/>
    </row>
    <row r="22" spans="1:8" ht="14.25">
      <c r="A22" s="1" t="s">
        <v>87</v>
      </c>
      <c r="B22" s="1" t="s">
        <v>109</v>
      </c>
      <c r="C22" s="1">
        <v>642120</v>
      </c>
      <c r="D22" s="1">
        <v>642120</v>
      </c>
      <c r="E22" s="1">
        <v>0</v>
      </c>
      <c r="F22" s="1">
        <v>0</v>
      </c>
      <c r="G22" s="1">
        <v>0</v>
      </c>
      <c r="H22" s="1"/>
    </row>
    <row r="23" spans="1:8" ht="14.25">
      <c r="A23" s="1" t="s">
        <v>110</v>
      </c>
      <c r="B23" s="1" t="s">
        <v>111</v>
      </c>
      <c r="C23" s="1">
        <v>642120</v>
      </c>
      <c r="D23" s="1">
        <v>642120</v>
      </c>
      <c r="E23" s="1">
        <v>0</v>
      </c>
      <c r="F23" s="1">
        <v>0</v>
      </c>
      <c r="G23" s="1">
        <v>0</v>
      </c>
      <c r="H23" s="1"/>
    </row>
    <row r="24" spans="1:8" ht="14.25">
      <c r="A24" s="1" t="s">
        <v>81</v>
      </c>
      <c r="B24" s="1" t="s">
        <v>112</v>
      </c>
      <c r="C24" s="1">
        <v>241326</v>
      </c>
      <c r="D24" s="1">
        <v>241326</v>
      </c>
      <c r="E24" s="1">
        <v>0</v>
      </c>
      <c r="F24" s="1">
        <v>0</v>
      </c>
      <c r="G24" s="1">
        <v>0</v>
      </c>
      <c r="H24" s="1"/>
    </row>
    <row r="25" spans="1:8" ht="14.25">
      <c r="A25" s="1" t="s">
        <v>113</v>
      </c>
      <c r="B25" s="1" t="s">
        <v>114</v>
      </c>
      <c r="C25" s="1">
        <v>241326</v>
      </c>
      <c r="D25" s="1">
        <v>241326</v>
      </c>
      <c r="E25" s="1">
        <v>0</v>
      </c>
      <c r="F25" s="1">
        <v>0</v>
      </c>
      <c r="G25" s="1">
        <v>0</v>
      </c>
      <c r="H25" s="1"/>
    </row>
    <row r="26" spans="1:8" ht="14.25">
      <c r="A26" s="1"/>
      <c r="B26" s="1"/>
      <c r="C26" s="1"/>
      <c r="D26" s="1"/>
      <c r="E26" s="1"/>
      <c r="F26" s="1"/>
      <c r="G26" s="1"/>
      <c r="H26" s="1"/>
    </row>
    <row r="27" spans="1:8" ht="14.25">
      <c r="A27" s="1"/>
      <c r="B27" s="1"/>
      <c r="C27" s="1"/>
      <c r="D27" s="1"/>
      <c r="E27" s="1"/>
      <c r="F27" s="1"/>
      <c r="G27" s="1"/>
      <c r="H27" s="1"/>
    </row>
    <row r="28" spans="1:8" ht="14.25">
      <c r="A28" s="1"/>
      <c r="B28" s="1"/>
      <c r="C28" s="1"/>
      <c r="D28" s="1"/>
      <c r="E28" s="1"/>
      <c r="F28" s="1"/>
      <c r="G28" s="1"/>
      <c r="H28" s="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E18" sqref="E18"/>
    </sheetView>
  </sheetViews>
  <sheetFormatPr defaultColWidth="9.00390625" defaultRowHeight="14.25"/>
  <cols>
    <col min="1" max="1" width="27.00390625" style="0" customWidth="1"/>
    <col min="2" max="2" width="11.25390625" style="0" customWidth="1"/>
    <col min="3" max="3" width="28.50390625" style="0" customWidth="1"/>
    <col min="4" max="4" width="11.375" style="0" customWidth="1"/>
    <col min="5" max="5" width="17.75390625" style="0" customWidth="1"/>
    <col min="6" max="6" width="18.50390625" style="0" customWidth="1"/>
  </cols>
  <sheetData>
    <row r="1" ht="14.25">
      <c r="A1" t="s">
        <v>119</v>
      </c>
    </row>
    <row r="2" spans="1:6" ht="14.25">
      <c r="A2" t="s">
        <v>24</v>
      </c>
      <c r="F2" t="s">
        <v>0</v>
      </c>
    </row>
    <row r="3" spans="1:6" ht="14.25">
      <c r="A3" s="1" t="s">
        <v>1</v>
      </c>
      <c r="B3" s="1"/>
      <c r="C3" s="1" t="s">
        <v>2</v>
      </c>
      <c r="D3" s="1"/>
      <c r="E3" s="1"/>
      <c r="F3" s="1"/>
    </row>
    <row r="4" spans="1:6" ht="14.25">
      <c r="A4" s="1" t="s">
        <v>3</v>
      </c>
      <c r="B4" s="1" t="s">
        <v>4</v>
      </c>
      <c r="C4" s="1" t="s">
        <v>5</v>
      </c>
      <c r="D4" s="1" t="s">
        <v>71</v>
      </c>
      <c r="E4" s="1" t="s">
        <v>120</v>
      </c>
      <c r="F4" s="1" t="s">
        <v>121</v>
      </c>
    </row>
    <row r="5" spans="1:6" ht="14.25">
      <c r="A5" s="1" t="s">
        <v>122</v>
      </c>
      <c r="B5" s="1">
        <v>9187618</v>
      </c>
      <c r="C5" s="1" t="s">
        <v>46</v>
      </c>
      <c r="D5" s="1">
        <f aca="true" t="shared" si="0" ref="D5:D26">E5+F5</f>
        <v>2816977</v>
      </c>
      <c r="E5" s="1">
        <v>2816977</v>
      </c>
      <c r="F5" s="1">
        <v>0</v>
      </c>
    </row>
    <row r="6" spans="1:6" ht="14.25">
      <c r="A6" s="1" t="s">
        <v>123</v>
      </c>
      <c r="B6" s="1">
        <v>9187618</v>
      </c>
      <c r="C6" s="1" t="s">
        <v>47</v>
      </c>
      <c r="D6" s="1">
        <f t="shared" si="0"/>
        <v>0</v>
      </c>
      <c r="E6" s="1">
        <v>0</v>
      </c>
      <c r="F6" s="1">
        <v>0</v>
      </c>
    </row>
    <row r="7" spans="1:6" ht="14.25">
      <c r="A7" s="1" t="s">
        <v>124</v>
      </c>
      <c r="B7" s="1">
        <v>0</v>
      </c>
      <c r="C7" s="1" t="s">
        <v>48</v>
      </c>
      <c r="D7" s="1">
        <f t="shared" si="0"/>
        <v>0</v>
      </c>
      <c r="E7" s="1">
        <v>0</v>
      </c>
      <c r="F7" s="1">
        <v>0</v>
      </c>
    </row>
    <row r="8" spans="1:6" ht="14.25">
      <c r="A8" s="1"/>
      <c r="B8" s="1"/>
      <c r="C8" s="1" t="s">
        <v>49</v>
      </c>
      <c r="D8" s="1">
        <f t="shared" si="0"/>
        <v>0</v>
      </c>
      <c r="E8" s="1">
        <v>0</v>
      </c>
      <c r="F8" s="1">
        <v>0</v>
      </c>
    </row>
    <row r="9" spans="1:6" ht="14.25">
      <c r="A9" s="1"/>
      <c r="B9" s="1"/>
      <c r="C9" s="1" t="s">
        <v>50</v>
      </c>
      <c r="D9" s="1">
        <f t="shared" si="0"/>
        <v>0</v>
      </c>
      <c r="E9" s="1">
        <v>0</v>
      </c>
      <c r="F9" s="1">
        <v>0</v>
      </c>
    </row>
    <row r="10" spans="1:6" ht="14.25">
      <c r="A10" s="1"/>
      <c r="B10" s="1"/>
      <c r="C10" s="1" t="s">
        <v>51</v>
      </c>
      <c r="D10" s="1">
        <f t="shared" si="0"/>
        <v>142003</v>
      </c>
      <c r="E10" s="1">
        <v>142003</v>
      </c>
      <c r="F10" s="1">
        <v>0</v>
      </c>
    </row>
    <row r="11" spans="1:6" ht="14.25">
      <c r="A11" s="1"/>
      <c r="B11" s="1"/>
      <c r="C11" s="1" t="s">
        <v>52</v>
      </c>
      <c r="D11" s="1">
        <f t="shared" si="0"/>
        <v>372129</v>
      </c>
      <c r="E11" s="1">
        <v>372129</v>
      </c>
      <c r="F11" s="1">
        <v>0</v>
      </c>
    </row>
    <row r="12" spans="1:6" ht="14.25">
      <c r="A12" s="1"/>
      <c r="B12" s="1"/>
      <c r="C12" s="1" t="s">
        <v>53</v>
      </c>
      <c r="D12" s="1">
        <f t="shared" si="0"/>
        <v>813609</v>
      </c>
      <c r="E12" s="1">
        <v>813609</v>
      </c>
      <c r="F12" s="1">
        <v>0</v>
      </c>
    </row>
    <row r="13" spans="1:6" ht="14.25">
      <c r="A13" s="1"/>
      <c r="B13" s="1"/>
      <c r="C13" s="1" t="s">
        <v>54</v>
      </c>
      <c r="D13" s="1">
        <f t="shared" si="0"/>
        <v>0</v>
      </c>
      <c r="E13" s="1">
        <v>0</v>
      </c>
      <c r="F13" s="1">
        <v>0</v>
      </c>
    </row>
    <row r="14" spans="1:6" ht="14.25">
      <c r="A14" s="1"/>
      <c r="B14" s="1"/>
      <c r="C14" s="1" t="s">
        <v>55</v>
      </c>
      <c r="D14" s="1">
        <f t="shared" si="0"/>
        <v>444874</v>
      </c>
      <c r="E14" s="1">
        <v>444874</v>
      </c>
      <c r="F14" s="1">
        <v>0</v>
      </c>
    </row>
    <row r="15" spans="1:6" ht="14.25">
      <c r="A15" s="1"/>
      <c r="B15" s="1"/>
      <c r="C15" s="1" t="s">
        <v>56</v>
      </c>
      <c r="D15" s="1">
        <f t="shared" si="0"/>
        <v>883446</v>
      </c>
      <c r="E15" s="1">
        <v>883446</v>
      </c>
      <c r="F15" s="1">
        <v>0</v>
      </c>
    </row>
    <row r="16" spans="1:6" ht="14.25">
      <c r="A16" s="1"/>
      <c r="B16" s="1"/>
      <c r="C16" s="1" t="s">
        <v>57</v>
      </c>
      <c r="D16" s="1">
        <f t="shared" si="0"/>
        <v>0</v>
      </c>
      <c r="E16" s="1">
        <v>0</v>
      </c>
      <c r="F16" s="1">
        <v>0</v>
      </c>
    </row>
    <row r="17" spans="1:6" ht="14.25">
      <c r="A17" s="1"/>
      <c r="B17" s="1"/>
      <c r="C17" s="1" t="s">
        <v>58</v>
      </c>
      <c r="D17" s="1">
        <f t="shared" si="0"/>
        <v>0</v>
      </c>
      <c r="E17" s="1">
        <v>0</v>
      </c>
      <c r="F17" s="1">
        <v>0</v>
      </c>
    </row>
    <row r="18" spans="1:6" ht="14.25">
      <c r="A18" s="1"/>
      <c r="B18" s="1"/>
      <c r="C18" s="1" t="s">
        <v>59</v>
      </c>
      <c r="D18" s="1">
        <f t="shared" si="0"/>
        <v>0</v>
      </c>
      <c r="E18" s="1">
        <v>0</v>
      </c>
      <c r="F18" s="1">
        <v>0</v>
      </c>
    </row>
    <row r="19" spans="1:6" ht="14.25">
      <c r="A19" s="1"/>
      <c r="B19" s="1"/>
      <c r="C19" s="1" t="s">
        <v>60</v>
      </c>
      <c r="D19" s="1">
        <f t="shared" si="0"/>
        <v>0</v>
      </c>
      <c r="E19" s="1">
        <v>0</v>
      </c>
      <c r="F19" s="1">
        <v>0</v>
      </c>
    </row>
    <row r="20" spans="1:6" ht="14.25">
      <c r="A20" s="1" t="s">
        <v>125</v>
      </c>
      <c r="B20" s="1">
        <v>0</v>
      </c>
      <c r="C20" s="1" t="s">
        <v>61</v>
      </c>
      <c r="D20" s="1">
        <f t="shared" si="0"/>
        <v>0</v>
      </c>
      <c r="E20" s="1">
        <v>0</v>
      </c>
      <c r="F20" s="1">
        <v>0</v>
      </c>
    </row>
    <row r="21" spans="1:6" ht="14.25">
      <c r="A21" s="1"/>
      <c r="B21" s="1"/>
      <c r="C21" s="1" t="s">
        <v>62</v>
      </c>
      <c r="D21" s="1">
        <f t="shared" si="0"/>
        <v>0</v>
      </c>
      <c r="E21" s="1">
        <v>0</v>
      </c>
      <c r="F21" s="1">
        <v>0</v>
      </c>
    </row>
    <row r="22" spans="1:6" ht="14.25">
      <c r="A22" s="1"/>
      <c r="B22" s="1"/>
      <c r="C22" s="1" t="s">
        <v>63</v>
      </c>
      <c r="D22" s="1">
        <f t="shared" si="0"/>
        <v>0</v>
      </c>
      <c r="E22" s="1">
        <v>0</v>
      </c>
      <c r="F22" s="1">
        <v>0</v>
      </c>
    </row>
    <row r="23" spans="1:6" ht="14.25">
      <c r="A23" s="1"/>
      <c r="B23" s="1"/>
      <c r="C23" s="1" t="s">
        <v>64</v>
      </c>
      <c r="D23" s="1">
        <f t="shared" si="0"/>
        <v>0</v>
      </c>
      <c r="E23" s="1">
        <v>0</v>
      </c>
      <c r="F23" s="1">
        <v>0</v>
      </c>
    </row>
    <row r="24" spans="1:6" ht="14.25">
      <c r="A24" s="1"/>
      <c r="B24" s="1"/>
      <c r="C24" s="1" t="s">
        <v>65</v>
      </c>
      <c r="D24" s="1">
        <f t="shared" si="0"/>
        <v>0</v>
      </c>
      <c r="E24" s="1">
        <v>0</v>
      </c>
      <c r="F24" s="1">
        <v>0</v>
      </c>
    </row>
    <row r="25" spans="1:6" ht="14.25">
      <c r="A25" s="1"/>
      <c r="B25" s="1"/>
      <c r="C25" s="1" t="s">
        <v>66</v>
      </c>
      <c r="D25" s="1">
        <f t="shared" si="0"/>
        <v>0</v>
      </c>
      <c r="E25" s="1">
        <v>0</v>
      </c>
      <c r="F25" s="1">
        <v>0</v>
      </c>
    </row>
    <row r="26" spans="1:6" ht="14.25">
      <c r="A26" s="1"/>
      <c r="B26" s="1"/>
      <c r="C26" s="1" t="s">
        <v>67</v>
      </c>
      <c r="D26" s="1">
        <f t="shared" si="0"/>
        <v>5473038</v>
      </c>
      <c r="E26" s="1">
        <f>SUM(E5:E25)</f>
        <v>5473038</v>
      </c>
      <c r="F26" s="1">
        <f>SUM(F5:F25)</f>
        <v>0</v>
      </c>
    </row>
    <row r="27" spans="1:6" ht="14.25">
      <c r="A27" s="1"/>
      <c r="B27" s="1"/>
      <c r="C27" s="1" t="s">
        <v>68</v>
      </c>
      <c r="D27" s="1">
        <f>B5-D26</f>
        <v>3714580</v>
      </c>
      <c r="E27" s="1">
        <f>B6-E26</f>
        <v>3714580</v>
      </c>
      <c r="F27" s="1">
        <f>B7-F26</f>
        <v>0</v>
      </c>
    </row>
    <row r="28" spans="1:6" ht="14.25">
      <c r="A28" s="1" t="s">
        <v>22</v>
      </c>
      <c r="B28" s="1">
        <f>B5+B20</f>
        <v>9187618</v>
      </c>
      <c r="C28" s="1" t="s">
        <v>23</v>
      </c>
      <c r="D28" s="1">
        <f>D26+D27</f>
        <v>9187618</v>
      </c>
      <c r="E28" s="1">
        <f>E26+E27</f>
        <v>9187618</v>
      </c>
      <c r="F28" s="1">
        <f>F26+F27</f>
        <v>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10" sqref="B10"/>
    </sheetView>
  </sheetViews>
  <sheetFormatPr defaultColWidth="9.00390625" defaultRowHeight="14.25"/>
  <cols>
    <col min="1" max="1" width="14.125" style="0" customWidth="1"/>
    <col min="2" max="2" width="47.125" style="0" customWidth="1"/>
    <col min="3" max="3" width="11.125" style="0" customWidth="1"/>
    <col min="4" max="4" width="10.75390625" style="0" customWidth="1"/>
    <col min="5" max="5" width="10.50390625" style="0" customWidth="1"/>
  </cols>
  <sheetData>
    <row r="1" ht="14.25">
      <c r="A1" t="s">
        <v>126</v>
      </c>
    </row>
    <row r="2" spans="1:5" ht="14.25">
      <c r="A2" t="s">
        <v>24</v>
      </c>
      <c r="E2" t="s">
        <v>0</v>
      </c>
    </row>
    <row r="3" spans="1:5" ht="14.25">
      <c r="A3" s="1" t="s">
        <v>127</v>
      </c>
      <c r="B3" s="1"/>
      <c r="C3" s="1" t="s">
        <v>25</v>
      </c>
      <c r="D3" s="1" t="s">
        <v>34</v>
      </c>
      <c r="E3" s="1" t="s">
        <v>116</v>
      </c>
    </row>
    <row r="4" spans="1:5" ht="14.25">
      <c r="A4" s="1" t="s">
        <v>72</v>
      </c>
      <c r="B4" s="1" t="s">
        <v>73</v>
      </c>
      <c r="C4" s="1"/>
      <c r="D4" s="1"/>
      <c r="E4" s="1"/>
    </row>
    <row r="5" spans="1:5" ht="14.25">
      <c r="A5" s="1"/>
      <c r="B5" s="1" t="s">
        <v>25</v>
      </c>
      <c r="C5" s="1">
        <v>5473038</v>
      </c>
      <c r="D5" s="1">
        <v>5473038</v>
      </c>
      <c r="E5" s="1">
        <v>0</v>
      </c>
    </row>
    <row r="6" spans="1:5" ht="14.25">
      <c r="A6" s="1" t="s">
        <v>79</v>
      </c>
      <c r="B6" s="1" t="s">
        <v>80</v>
      </c>
      <c r="C6" s="1">
        <v>2816977</v>
      </c>
      <c r="D6" s="1">
        <v>2816977</v>
      </c>
      <c r="E6" s="1">
        <v>0</v>
      </c>
    </row>
    <row r="7" spans="1:5" ht="14.25">
      <c r="A7" s="1" t="s">
        <v>81</v>
      </c>
      <c r="B7" s="1" t="s">
        <v>82</v>
      </c>
      <c r="C7" s="1">
        <v>2816977</v>
      </c>
      <c r="D7" s="1">
        <v>2816977</v>
      </c>
      <c r="E7" s="1">
        <v>0</v>
      </c>
    </row>
    <row r="8" spans="1:5" ht="14.25">
      <c r="A8" s="1" t="s">
        <v>83</v>
      </c>
      <c r="B8" s="1" t="s">
        <v>84</v>
      </c>
      <c r="C8" s="1">
        <v>2816977</v>
      </c>
      <c r="D8" s="1">
        <v>2816977</v>
      </c>
      <c r="E8" s="1">
        <v>0</v>
      </c>
    </row>
    <row r="9" spans="1:5" ht="14.25">
      <c r="A9" s="1" t="s">
        <v>85</v>
      </c>
      <c r="B9" s="1" t="s">
        <v>86</v>
      </c>
      <c r="C9" s="1">
        <v>142003</v>
      </c>
      <c r="D9" s="1">
        <v>142003</v>
      </c>
      <c r="E9" s="1">
        <v>0</v>
      </c>
    </row>
    <row r="10" spans="1:5" ht="14.25">
      <c r="A10" s="1" t="s">
        <v>87</v>
      </c>
      <c r="B10" s="1" t="s">
        <v>88</v>
      </c>
      <c r="C10" s="1">
        <v>142003</v>
      </c>
      <c r="D10" s="1">
        <v>142003</v>
      </c>
      <c r="E10" s="1">
        <v>0</v>
      </c>
    </row>
    <row r="11" spans="1:5" ht="14.25">
      <c r="A11" s="1" t="s">
        <v>89</v>
      </c>
      <c r="B11" s="1" t="s">
        <v>90</v>
      </c>
      <c r="C11" s="1">
        <v>142003</v>
      </c>
      <c r="D11" s="1">
        <v>142003</v>
      </c>
      <c r="E11" s="1">
        <v>0</v>
      </c>
    </row>
    <row r="12" spans="1:5" ht="14.25">
      <c r="A12" s="1" t="s">
        <v>91</v>
      </c>
      <c r="B12" s="1" t="s">
        <v>92</v>
      </c>
      <c r="C12" s="1">
        <v>372129</v>
      </c>
      <c r="D12" s="1">
        <v>372129</v>
      </c>
      <c r="E12" s="1">
        <v>0</v>
      </c>
    </row>
    <row r="13" spans="1:5" ht="14.25">
      <c r="A13" s="1" t="s">
        <v>87</v>
      </c>
      <c r="B13" s="1" t="s">
        <v>93</v>
      </c>
      <c r="C13" s="1">
        <v>372129</v>
      </c>
      <c r="D13" s="1">
        <v>372129</v>
      </c>
      <c r="E13" s="1">
        <v>0</v>
      </c>
    </row>
    <row r="14" spans="1:5" ht="14.25">
      <c r="A14" s="1" t="s">
        <v>94</v>
      </c>
      <c r="B14" s="1" t="s">
        <v>95</v>
      </c>
      <c r="C14" s="1">
        <v>372129</v>
      </c>
      <c r="D14" s="1">
        <v>372129</v>
      </c>
      <c r="E14" s="1">
        <v>0</v>
      </c>
    </row>
    <row r="15" spans="1:5" ht="14.25">
      <c r="A15" s="1" t="s">
        <v>96</v>
      </c>
      <c r="B15" s="1" t="s">
        <v>97</v>
      </c>
      <c r="C15" s="1">
        <v>813609</v>
      </c>
      <c r="D15" s="1">
        <v>813609</v>
      </c>
      <c r="E15" s="1">
        <v>0</v>
      </c>
    </row>
    <row r="16" spans="1:5" ht="14.25">
      <c r="A16" s="1" t="s">
        <v>98</v>
      </c>
      <c r="B16" s="1" t="s">
        <v>99</v>
      </c>
      <c r="C16" s="1">
        <v>813609</v>
      </c>
      <c r="D16" s="1">
        <v>813609</v>
      </c>
      <c r="E16" s="1">
        <v>0</v>
      </c>
    </row>
    <row r="17" spans="1:5" ht="14.25">
      <c r="A17" s="1" t="s">
        <v>100</v>
      </c>
      <c r="B17" s="1" t="s">
        <v>101</v>
      </c>
      <c r="C17" s="1">
        <v>813609</v>
      </c>
      <c r="D17" s="1">
        <v>813609</v>
      </c>
      <c r="E17" s="1">
        <v>0</v>
      </c>
    </row>
    <row r="18" spans="1:5" ht="14.25">
      <c r="A18" s="1" t="s">
        <v>102</v>
      </c>
      <c r="B18" s="1" t="s">
        <v>103</v>
      </c>
      <c r="C18" s="1">
        <v>444874</v>
      </c>
      <c r="D18" s="1">
        <v>444874</v>
      </c>
      <c r="E18" s="1">
        <v>0</v>
      </c>
    </row>
    <row r="19" spans="1:5" ht="14.25">
      <c r="A19" s="1" t="s">
        <v>87</v>
      </c>
      <c r="B19" s="1" t="s">
        <v>104</v>
      </c>
      <c r="C19" s="1">
        <v>444874</v>
      </c>
      <c r="D19" s="1">
        <v>444874</v>
      </c>
      <c r="E19" s="1">
        <v>0</v>
      </c>
    </row>
    <row r="20" spans="1:5" ht="14.25">
      <c r="A20" s="1" t="s">
        <v>105</v>
      </c>
      <c r="B20" s="1" t="s">
        <v>106</v>
      </c>
      <c r="C20" s="1">
        <v>444874</v>
      </c>
      <c r="D20" s="1">
        <v>444874</v>
      </c>
      <c r="E20" s="1">
        <v>0</v>
      </c>
    </row>
    <row r="21" spans="1:5" ht="14.25">
      <c r="A21" s="1" t="s">
        <v>107</v>
      </c>
      <c r="B21" s="1" t="s">
        <v>108</v>
      </c>
      <c r="C21" s="1">
        <v>883446</v>
      </c>
      <c r="D21" s="1">
        <v>883446</v>
      </c>
      <c r="E21" s="1">
        <v>0</v>
      </c>
    </row>
    <row r="22" spans="1:5" ht="14.25">
      <c r="A22" s="1" t="s">
        <v>87</v>
      </c>
      <c r="B22" s="1" t="s">
        <v>109</v>
      </c>
      <c r="C22" s="1">
        <v>642120</v>
      </c>
      <c r="D22" s="1">
        <v>642120</v>
      </c>
      <c r="E22" s="1">
        <v>0</v>
      </c>
    </row>
    <row r="23" spans="1:5" ht="14.25">
      <c r="A23" s="1" t="s">
        <v>110</v>
      </c>
      <c r="B23" s="1" t="s">
        <v>111</v>
      </c>
      <c r="C23" s="1">
        <v>642120</v>
      </c>
      <c r="D23" s="1">
        <v>642120</v>
      </c>
      <c r="E23" s="1">
        <v>0</v>
      </c>
    </row>
    <row r="24" spans="1:5" ht="14.25">
      <c r="A24" s="1" t="s">
        <v>81</v>
      </c>
      <c r="B24" s="1" t="s">
        <v>112</v>
      </c>
      <c r="C24" s="1">
        <v>241326</v>
      </c>
      <c r="D24" s="1">
        <v>241326</v>
      </c>
      <c r="E24" s="1">
        <v>0</v>
      </c>
    </row>
    <row r="25" spans="1:5" ht="14.25">
      <c r="A25" s="1" t="s">
        <v>113</v>
      </c>
      <c r="B25" s="1" t="s">
        <v>114</v>
      </c>
      <c r="C25" s="1">
        <v>241326</v>
      </c>
      <c r="D25" s="1">
        <v>241326</v>
      </c>
      <c r="E25" s="1">
        <v>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4"/>
  <sheetViews>
    <sheetView workbookViewId="0" topLeftCell="A1">
      <selection activeCell="B11" sqref="B11"/>
    </sheetView>
  </sheetViews>
  <sheetFormatPr defaultColWidth="9.00390625" defaultRowHeight="14.25"/>
  <cols>
    <col min="1" max="1" width="33.25390625" style="0" customWidth="1"/>
    <col min="2" max="2" width="14.50390625" style="0" customWidth="1"/>
  </cols>
  <sheetData>
    <row r="1" ht="14.25">
      <c r="A1" t="s">
        <v>128</v>
      </c>
    </row>
    <row r="2" spans="1:2" ht="14.25">
      <c r="A2" t="s">
        <v>24</v>
      </c>
      <c r="B2" t="s">
        <v>0</v>
      </c>
    </row>
    <row r="3" spans="1:2" ht="14.25">
      <c r="A3" s="1" t="s">
        <v>129</v>
      </c>
      <c r="B3" s="1" t="s">
        <v>35</v>
      </c>
    </row>
    <row r="4" spans="1:2" ht="14.25">
      <c r="A4" s="1" t="s">
        <v>73</v>
      </c>
      <c r="B4" s="1"/>
    </row>
    <row r="5" spans="1:2" ht="14.25">
      <c r="A5" s="1" t="s">
        <v>25</v>
      </c>
      <c r="B5" s="1">
        <v>5473041</v>
      </c>
    </row>
    <row r="6" spans="1:2" ht="14.25">
      <c r="A6" s="1" t="s">
        <v>38</v>
      </c>
      <c r="B6" s="1">
        <v>4382178</v>
      </c>
    </row>
    <row r="7" spans="1:2" ht="14.25">
      <c r="A7" s="1" t="s">
        <v>130</v>
      </c>
      <c r="B7" s="1">
        <v>1656804</v>
      </c>
    </row>
    <row r="8" spans="1:2" ht="14.25">
      <c r="A8" s="1" t="s">
        <v>131</v>
      </c>
      <c r="B8" s="1">
        <v>555000</v>
      </c>
    </row>
    <row r="9" spans="1:2" ht="14.25">
      <c r="A9" s="1" t="s">
        <v>132</v>
      </c>
      <c r="B9" s="1">
        <v>208800</v>
      </c>
    </row>
    <row r="10" spans="1:2" ht="14.25">
      <c r="A10" s="1" t="s">
        <v>133</v>
      </c>
      <c r="B10" s="1">
        <v>60468</v>
      </c>
    </row>
    <row r="11" spans="1:2" ht="14.25">
      <c r="A11" s="1" t="s">
        <v>134</v>
      </c>
      <c r="B11" s="1">
        <v>249925</v>
      </c>
    </row>
    <row r="12" spans="1:2" ht="14.25">
      <c r="A12" s="1" t="s">
        <v>135</v>
      </c>
      <c r="B12" s="1">
        <v>22961</v>
      </c>
    </row>
    <row r="13" spans="1:2" ht="14.25">
      <c r="A13" s="1" t="s">
        <v>136</v>
      </c>
      <c r="B13" s="1">
        <v>14853</v>
      </c>
    </row>
    <row r="14" spans="1:2" ht="14.25">
      <c r="A14" s="1" t="s">
        <v>137</v>
      </c>
      <c r="B14" s="1">
        <v>848700</v>
      </c>
    </row>
    <row r="15" spans="1:2" ht="14.25">
      <c r="A15" s="1" t="s">
        <v>39</v>
      </c>
      <c r="B15" s="1">
        <v>624195</v>
      </c>
    </row>
    <row r="16" spans="1:2" ht="14.25">
      <c r="A16" s="1" t="s">
        <v>138</v>
      </c>
      <c r="B16" s="1">
        <v>14400</v>
      </c>
    </row>
    <row r="17" spans="1:2" ht="14.25">
      <c r="A17" s="1" t="s">
        <v>139</v>
      </c>
      <c r="B17" s="1">
        <v>126072</v>
      </c>
    </row>
    <row r="18" spans="1:2" ht="14.25">
      <c r="A18" s="1" t="s">
        <v>40</v>
      </c>
      <c r="B18" s="1">
        <v>697347</v>
      </c>
    </row>
    <row r="19" spans="1:2" ht="14.25">
      <c r="A19" s="1" t="s">
        <v>140</v>
      </c>
      <c r="B19" s="1">
        <v>123799</v>
      </c>
    </row>
    <row r="20" spans="1:2" ht="14.25">
      <c r="A20" s="1" t="s">
        <v>141</v>
      </c>
      <c r="B20" s="1">
        <v>40000</v>
      </c>
    </row>
    <row r="21" spans="1:2" ht="14.25">
      <c r="A21" s="1" t="s">
        <v>142</v>
      </c>
      <c r="B21" s="1">
        <v>50000</v>
      </c>
    </row>
    <row r="22" spans="1:2" ht="14.25">
      <c r="A22" s="1" t="s">
        <v>143</v>
      </c>
      <c r="B22" s="1">
        <v>140000</v>
      </c>
    </row>
    <row r="23" spans="1:2" ht="14.25">
      <c r="A23" s="1" t="s">
        <v>144</v>
      </c>
      <c r="B23" s="1">
        <v>93000</v>
      </c>
    </row>
    <row r="24" spans="1:2" ht="14.25">
      <c r="A24" s="1" t="s">
        <v>145</v>
      </c>
      <c r="B24" s="1">
        <v>27245</v>
      </c>
    </row>
    <row r="25" spans="1:2" ht="14.25">
      <c r="A25" s="1" t="s">
        <v>146</v>
      </c>
      <c r="B25" s="1">
        <v>156000</v>
      </c>
    </row>
    <row r="26" spans="1:2" ht="14.25">
      <c r="A26" s="1" t="s">
        <v>147</v>
      </c>
      <c r="B26" s="1">
        <v>27245</v>
      </c>
    </row>
    <row r="27" spans="1:2" ht="14.25">
      <c r="A27" s="1" t="s">
        <v>148</v>
      </c>
      <c r="B27" s="1">
        <v>34058</v>
      </c>
    </row>
    <row r="28" spans="1:2" ht="14.25">
      <c r="A28" s="1" t="s">
        <v>149</v>
      </c>
      <c r="B28" s="1">
        <v>6000</v>
      </c>
    </row>
    <row r="29" spans="1:2" ht="14.25">
      <c r="A29" s="1" t="s">
        <v>41</v>
      </c>
      <c r="B29" s="1">
        <v>393516</v>
      </c>
    </row>
    <row r="30" spans="1:2" ht="14.25">
      <c r="A30" s="1" t="s">
        <v>150</v>
      </c>
      <c r="B30" s="1">
        <v>37080</v>
      </c>
    </row>
    <row r="31" spans="1:2" ht="14.25">
      <c r="A31" s="1" t="s">
        <v>151</v>
      </c>
      <c r="B31" s="1">
        <v>356436</v>
      </c>
    </row>
    <row r="32" spans="1:2" ht="14.25">
      <c r="A32" s="1"/>
      <c r="B32" s="1"/>
    </row>
    <row r="33" spans="1:2" ht="14.25">
      <c r="A33" s="1"/>
      <c r="B33" s="1"/>
    </row>
    <row r="34" spans="1:2" ht="14.25">
      <c r="A34" s="1"/>
      <c r="B34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E20" sqref="E20"/>
    </sheetView>
  </sheetViews>
  <sheetFormatPr defaultColWidth="9.00390625" defaultRowHeight="14.25"/>
  <cols>
    <col min="1" max="1" width="24.125" style="0" customWidth="1"/>
    <col min="2" max="2" width="9.75390625" style="0" customWidth="1"/>
    <col min="3" max="3" width="9.375" style="0" customWidth="1"/>
    <col min="4" max="4" width="12.00390625" style="0" customWidth="1"/>
    <col min="5" max="5" width="20.125" style="0" customWidth="1"/>
    <col min="6" max="6" width="16.625" style="0" customWidth="1"/>
  </cols>
  <sheetData>
    <row r="1" ht="14.25">
      <c r="A1" t="s">
        <v>152</v>
      </c>
    </row>
    <row r="2" ht="14.25">
      <c r="G2" t="s">
        <v>0</v>
      </c>
    </row>
    <row r="3" spans="1:7" ht="14.25">
      <c r="A3" s="1" t="s">
        <v>42</v>
      </c>
      <c r="B3" s="1" t="s">
        <v>71</v>
      </c>
      <c r="C3" s="1" t="s">
        <v>153</v>
      </c>
      <c r="D3" s="1" t="s">
        <v>154</v>
      </c>
      <c r="E3" s="2" t="s">
        <v>165</v>
      </c>
      <c r="F3" s="3"/>
      <c r="G3" s="1" t="s">
        <v>43</v>
      </c>
    </row>
    <row r="4" spans="1:7" ht="14.25">
      <c r="A4" s="1"/>
      <c r="B4" s="1"/>
      <c r="C4" s="1"/>
      <c r="D4" s="1"/>
      <c r="E4" s="1" t="s">
        <v>155</v>
      </c>
      <c r="F4" s="1" t="s">
        <v>156</v>
      </c>
      <c r="G4" s="1"/>
    </row>
    <row r="5" spans="1:7" ht="14.25">
      <c r="A5" s="1" t="s">
        <v>157</v>
      </c>
      <c r="B5" s="1">
        <v>5000</v>
      </c>
      <c r="C5" s="1">
        <v>0</v>
      </c>
      <c r="D5" s="1">
        <v>5000</v>
      </c>
      <c r="E5" s="1">
        <v>0</v>
      </c>
      <c r="F5" s="1">
        <v>0</v>
      </c>
      <c r="G5" s="1"/>
    </row>
    <row r="6" spans="1:7" ht="14.25">
      <c r="A6" s="1" t="s">
        <v>44</v>
      </c>
      <c r="B6" s="1">
        <v>140000</v>
      </c>
      <c r="C6" s="1">
        <v>0</v>
      </c>
      <c r="D6" s="1">
        <v>80000</v>
      </c>
      <c r="E6" s="1">
        <v>60000</v>
      </c>
      <c r="F6" s="1">
        <v>0</v>
      </c>
      <c r="G6" s="1"/>
    </row>
    <row r="7" spans="1:7" ht="14.25">
      <c r="A7" s="1" t="s">
        <v>158</v>
      </c>
      <c r="B7" s="1">
        <v>50000</v>
      </c>
      <c r="C7" s="1">
        <v>0</v>
      </c>
      <c r="D7" s="1">
        <v>50000</v>
      </c>
      <c r="E7" s="1">
        <v>0</v>
      </c>
      <c r="F7" s="1">
        <v>0</v>
      </c>
      <c r="G7" s="1"/>
    </row>
    <row r="8" spans="1:7" ht="14.25">
      <c r="A8" s="1" t="s">
        <v>159</v>
      </c>
      <c r="B8" s="1">
        <v>5000</v>
      </c>
      <c r="C8" s="1">
        <v>0</v>
      </c>
      <c r="D8" s="1">
        <v>5000</v>
      </c>
      <c r="E8" s="1">
        <v>0</v>
      </c>
      <c r="F8" s="1">
        <v>0</v>
      </c>
      <c r="G8" s="1"/>
    </row>
    <row r="9" spans="1:7" ht="14.25">
      <c r="A9" s="1" t="s">
        <v>160</v>
      </c>
      <c r="B9" s="1">
        <v>20000</v>
      </c>
      <c r="C9" s="1">
        <v>0</v>
      </c>
      <c r="D9" s="1">
        <v>20000</v>
      </c>
      <c r="E9" s="1">
        <v>0</v>
      </c>
      <c r="F9" s="1">
        <v>0</v>
      </c>
      <c r="G9" s="1"/>
    </row>
    <row r="10" spans="1:7" ht="14.25">
      <c r="A10" s="1" t="s">
        <v>161</v>
      </c>
      <c r="B10" s="1">
        <v>6000</v>
      </c>
      <c r="C10" s="1">
        <v>0</v>
      </c>
      <c r="D10" s="1">
        <v>6000</v>
      </c>
      <c r="E10" s="1">
        <v>0</v>
      </c>
      <c r="F10" s="1">
        <v>0</v>
      </c>
      <c r="G10" s="1"/>
    </row>
    <row r="11" spans="1:7" ht="14.25">
      <c r="A11" s="1"/>
      <c r="B11" s="1"/>
      <c r="C11" s="1"/>
      <c r="D11" s="1"/>
      <c r="E11" s="1"/>
      <c r="F11" s="1"/>
      <c r="G11" s="1"/>
    </row>
    <row r="12" spans="1:7" ht="14.25">
      <c r="A12" s="1"/>
      <c r="B12" s="1"/>
      <c r="C12" s="1"/>
      <c r="D12" s="1"/>
      <c r="E12" s="1"/>
      <c r="F12" s="1"/>
      <c r="G12" s="1"/>
    </row>
    <row r="13" spans="1:7" ht="14.25">
      <c r="A13" s="1"/>
      <c r="B13" s="1"/>
      <c r="C13" s="1"/>
      <c r="D13" s="1"/>
      <c r="E13" s="1"/>
      <c r="F13" s="1"/>
      <c r="G13" s="1"/>
    </row>
  </sheetData>
  <mergeCells count="1">
    <mergeCell ref="E3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E14" sqref="E14"/>
    </sheetView>
  </sheetViews>
  <sheetFormatPr defaultColWidth="9.00390625" defaultRowHeight="14.25"/>
  <sheetData>
    <row r="1" ht="14.25">
      <c r="A1" t="s">
        <v>162</v>
      </c>
    </row>
    <row r="2" ht="14.25">
      <c r="A2" t="s">
        <v>24</v>
      </c>
    </row>
    <row r="3" spans="1:5" ht="14.25">
      <c r="A3" s="1" t="s">
        <v>163</v>
      </c>
      <c r="B3" s="1" t="s">
        <v>73</v>
      </c>
      <c r="C3" s="1" t="s">
        <v>164</v>
      </c>
      <c r="D3" s="1"/>
      <c r="E3" s="1"/>
    </row>
    <row r="4" spans="1:5" ht="14.25">
      <c r="A4" s="1"/>
      <c r="B4" s="1"/>
      <c r="C4" s="1" t="s">
        <v>35</v>
      </c>
      <c r="D4" s="1" t="s">
        <v>34</v>
      </c>
      <c r="E4" s="1" t="s">
        <v>116</v>
      </c>
    </row>
    <row r="5" spans="1:5" ht="14.25">
      <c r="A5" s="1"/>
      <c r="B5" s="1"/>
      <c r="C5" s="1">
        <v>0</v>
      </c>
      <c r="D5" s="1">
        <v>0</v>
      </c>
      <c r="E5" s="1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2017-05-05T08:32:24Z</cp:lastPrinted>
  <dcterms:created xsi:type="dcterms:W3CDTF">2017-01-08T02:18:17Z</dcterms:created>
  <dcterms:modified xsi:type="dcterms:W3CDTF">2017-05-05T08:34:46Z</dcterms:modified>
  <cp:category/>
  <cp:version/>
  <cp:contentType/>
  <cp:contentStatus/>
</cp:coreProperties>
</file>