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firstSheet="5" activeTab="8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<sst xmlns="http://schemas.openxmlformats.org/spreadsheetml/2006/main" count="229" uniqueCount="148">
  <si>
    <t>部门收支总表</t>
  </si>
  <si>
    <t>单位名称：隆回县市场和质量监督管理局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</si>
  <si>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</si>
  <si>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</si>
  <si>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</si>
  <si>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</si>
  <si>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</si>
  <si>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</si>
  <si>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</si>
  <si>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</si>
  <si>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</si>
  <si>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</si>
  <si>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</si>
  <si>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</si>
  <si>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</si>
  <si>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</si>
  <si>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</si>
  <si>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</si>
  <si>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</si>
  <si>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</si>
  <si>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</si>
  <si>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</si>
  <si>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</si>
  <si>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</si>
  <si>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</si>
  <si>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</si>
  <si>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</si>
  <si>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</si>
  <si>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</si>
  <si>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</si>
  <si>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</si>
  <si>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</si>
  <si>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</si>
  <si>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</si>
  <si>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</si>
  <si>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</si>
  <si>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</si>
  <si>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</si>
  <si>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</si>
  <si>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</si>
  <si>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</si>
  <si>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</si>
  <si>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</si>
  <si>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</si>
  <si>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</si>
  <si>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</si>
  <si>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</si>
  <si>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</si>
  <si>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</si>
  <si>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</si>
  <si>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</si>
  <si>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</si>
  <si>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</si>
  <si>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</si>
  <si>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</si>
  <si>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</si>
  <si>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</si>
  <si>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</si>
  <si>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</si>
  <si>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</si>
  <si>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</si>
  <si>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</si>
  <si>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</si>
  <si>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</si>
  <si>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</si>
  <si>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</si>
  <si>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</si>
  <si>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</si>
  <si>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</si>
  <si>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</si>
  <si>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</si>
  <si>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</si>
  <si>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15</t>
  </si>
  <si>
    <t xml:space="preserve">  工商行政管理事务</t>
  </si>
  <si>
    <t xml:space="preserve">    2011501</t>
  </si>
  <si>
    <t xml:space="preserve">    行政运行（工商行政管理事务）</t>
  </si>
  <si>
    <t xml:space="preserve">    2011502</t>
  </si>
  <si>
    <t xml:space="preserve">    一般行政管理事务（工商行政管理事务）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</si>
  <si>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</si>
  <si>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</si>
  <si>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</si>
  <si>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</si>
  <si>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</si>
  <si>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</si>
  <si>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</si>
  <si>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</si>
  <si>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</si>
  <si>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</si>
  <si>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</si>
  <si>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</si>
  <si>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</si>
  <si>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</si>
  <si>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</si>
  <si>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</si>
  <si>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</si>
  <si>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</si>
  <si>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</si>
  <si>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</si>
  <si>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</si>
  <si>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</si>
  <si>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</si>
  <si>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</si>
  <si>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</si>
  <si>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</si>
  <si>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</si>
  <si>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</si>
  <si>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</si>
  <si>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</si>
  <si>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</si>
  <si>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</si>
  <si>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</si>
  <si>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</si>
  <si>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</si>
  <si>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</si>
  <si>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</si>
  <si>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</si>
  <si>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</si>
  <si>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</si>
  <si>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</si>
  <si>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</si>
  <si>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生活补助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</si>
  <si>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</si>
  <si>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</si>
  <si>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</si>
  <si>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</si>
  <si>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</si>
  <si>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</si>
  <si>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</si>
  <si>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</si>
  <si>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</si>
  <si>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隆回县市场和质量监督管理局</t>
  </si>
  <si>
    <t xml:space="preserve"> </t>
  </si>
  <si>
    <t>政府性基金预算支出表</t>
  </si>
  <si>
    <t>科目编码</t>
  </si>
  <si>
    <t>本年政府性基金预算支出数</t>
  </si>
  <si>
    <r>
      <t xml:space="preserve">                  </t>
    </r>
    <r>
      <rPr>
        <sz val="20"/>
        <color indexed="8"/>
        <rFont val="宋体"/>
        <family val="0"/>
      </rPr>
      <t xml:space="preserve"> 隆回县食品药品工商质量监督管理局2017年度专项资金</t>
    </r>
  </si>
  <si>
    <t>发文文号</t>
  </si>
  <si>
    <t>发文日期</t>
  </si>
  <si>
    <t>功能分类</t>
  </si>
  <si>
    <t>预算分类名称</t>
  </si>
  <si>
    <t>总指标</t>
  </si>
  <si>
    <t>用途</t>
  </si>
  <si>
    <t>隆财行单【2017】13号</t>
  </si>
  <si>
    <t>专项经费</t>
  </si>
  <si>
    <t>专项商品服务支出</t>
  </si>
  <si>
    <t>湘财行指【2016】150号2017年省对市县工商行政管理专项补助经费</t>
  </si>
  <si>
    <t>隆财行单【2017】12号</t>
  </si>
  <si>
    <t>湘财社指【2016】161号2017年中央补助地方公共卫生服务专项经费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</si>
</sst>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G14" sqref="G14"/>
    </sheetView>
  </sheetViews>
  <sheetFormatPr defaultColWidth="9.00390625" defaultRowHeight="15"/>
  <cols>
    <col min="1" max="1" width="35.421875" style="0" customWidth="1"/>
    <col min="2" max="2" width="14.140625" style="0" customWidth="1"/>
    <col min="3" max="3" width="28.7109375" style="0" customWidth="1"/>
    <col min="4" max="4" width="11.421875" style="0" customWidth="1"/>
  </cols>
  <sheetData>
    <row r="1" spans="1:4" ht="13.5">
      <c r="A1" s="3" t="s">
        <v>0</v>
      </c>
      <c r="B1" s="3"/>
      <c r="C1" s="3"/>
      <c r="D1" s="3"/>
    </row>
    <row r="2" spans="1:4" ht="13.5">
      <c r="A2" s="3" t="s">
        <v>1</v>
      </c>
      <c r="B2" s="3"/>
      <c r="C2" s="3"/>
      <c r="D2" s="3" t="s">
        <v>2</v>
      </c>
    </row>
    <row r="3" spans="1:4" ht="13.5">
      <c r="A3" s="3" t="s">
        <v>3</v>
      </c>
      <c r="B3" s="3"/>
      <c r="C3" s="3" t="s">
        <v>4</v>
      </c>
      <c r="D3" s="3"/>
    </row>
    <row r="4" spans="1:4" ht="13.5">
      <c r="A4" s="3" t="s">
        <v>5</v>
      </c>
      <c r="B4" s="3" t="s">
        <v>6</v>
      </c>
      <c r="C4" s="3" t="s">
        <v>7</v>
      </c>
      <c r="D4" s="3" t="s">
        <v>6</v>
      </c>
    </row>
    <row r="5" spans="1:4" ht="13.5">
      <c r="A5" s="3" t="s">
        <v>8</v>
      </c>
      <c r="B5" s="3">
        <v>18963622</v>
      </c>
      <c r="C5" s="3" t="s">
        <v>9</v>
      </c>
      <c r="D5" s="3">
        <v>21463622</v>
      </c>
    </row>
    <row r="6" spans="1:4" ht="13.5">
      <c r="A6" s="3" t="s">
        <v>10</v>
      </c>
      <c r="B6" s="3">
        <f>B7+B8+B9</f>
        <v>1330000</v>
      </c>
      <c r="C6" s="3" t="s">
        <v>11</v>
      </c>
      <c r="D6" s="3">
        <v>0</v>
      </c>
    </row>
    <row r="7" spans="1:4" ht="13.5">
      <c r="A7" s="3" t="s">
        <v>12</v>
      </c>
      <c r="B7" s="3">
        <v>450000</v>
      </c>
      <c r="C7" s="3" t="s">
        <v>13</v>
      </c>
      <c r="D7" s="3">
        <v>0</v>
      </c>
    </row>
    <row r="8" spans="1:4" ht="13.5">
      <c r="A8" s="3" t="s">
        <v>14</v>
      </c>
      <c r="B8" s="3">
        <v>880000</v>
      </c>
      <c r="C8" s="3" t="s">
        <v>15</v>
      </c>
      <c r="D8" s="3">
        <v>0</v>
      </c>
    </row>
    <row r="9" spans="1:4" ht="13.5">
      <c r="A9" s="3" t="s">
        <v>16</v>
      </c>
      <c r="B9" s="3">
        <v>0</v>
      </c>
      <c r="C9" s="3" t="s">
        <v>17</v>
      </c>
      <c r="D9" s="3">
        <v>0</v>
      </c>
    </row>
    <row r="10" spans="1:4" ht="13.5">
      <c r="A10" s="3" t="s">
        <v>18</v>
      </c>
      <c r="B10" s="3">
        <v>80000</v>
      </c>
      <c r="C10" s="3" t="s">
        <v>19</v>
      </c>
      <c r="D10" s="3">
        <v>0</v>
      </c>
    </row>
    <row r="11" spans="1:4" ht="13.5">
      <c r="A11" s="3" t="s">
        <v>20</v>
      </c>
      <c r="B11" s="3">
        <v>640000</v>
      </c>
      <c r="C11" s="3" t="s">
        <v>21</v>
      </c>
      <c r="D11" s="3">
        <v>0</v>
      </c>
    </row>
    <row r="12" spans="1:4" ht="13.5">
      <c r="A12" s="3" t="s">
        <v>22</v>
      </c>
      <c r="B12" s="3">
        <f>B13+B14</f>
        <v>450000</v>
      </c>
      <c r="C12" s="3" t="s">
        <v>23</v>
      </c>
      <c r="D12" s="3">
        <v>0</v>
      </c>
    </row>
    <row r="13" spans="1:4" ht="13.5">
      <c r="A13" s="3" t="s">
        <v>24</v>
      </c>
      <c r="B13" s="3">
        <v>0</v>
      </c>
      <c r="C13" s="3" t="s">
        <v>25</v>
      </c>
      <c r="D13" s="3">
        <v>0</v>
      </c>
    </row>
    <row r="14" spans="1:4" ht="13.5">
      <c r="A14" s="3" t="s">
        <v>26</v>
      </c>
      <c r="B14" s="3">
        <v>450000</v>
      </c>
      <c r="C14" s="3" t="s">
        <v>27</v>
      </c>
      <c r="D14" s="3">
        <v>0</v>
      </c>
    </row>
    <row r="15" spans="1:4" ht="13.5">
      <c r="A15" s="3" t="s">
        <v>28</v>
      </c>
      <c r="B15" s="3">
        <v>0</v>
      </c>
      <c r="C15" s="3" t="s">
        <v>29</v>
      </c>
      <c r="D15" s="3">
        <v>0</v>
      </c>
    </row>
    <row r="16" spans="1:4" ht="13.5">
      <c r="A16" s="3" t="s">
        <v>30</v>
      </c>
      <c r="B16" s="3">
        <v>0</v>
      </c>
      <c r="C16" s="3" t="s">
        <v>31</v>
      </c>
      <c r="D16" s="3">
        <v>0</v>
      </c>
    </row>
    <row r="17" spans="1:4" ht="13.5">
      <c r="A17" s="3" t="s">
        <v>32</v>
      </c>
      <c r="B17" s="3">
        <v>0</v>
      </c>
      <c r="C17" s="3" t="s">
        <v>33</v>
      </c>
      <c r="D17" s="3">
        <v>0</v>
      </c>
    </row>
    <row r="18" spans="1:4" ht="13.5">
      <c r="A18" s="3" t="s">
        <v>34</v>
      </c>
      <c r="B18" s="3">
        <v>0</v>
      </c>
      <c r="C18" s="3" t="s">
        <v>35</v>
      </c>
      <c r="D18" s="3">
        <v>0</v>
      </c>
    </row>
    <row r="19" spans="1:4" ht="13.5">
      <c r="A19" s="3"/>
      <c r="B19" s="3"/>
      <c r="C19" s="3" t="s">
        <v>36</v>
      </c>
      <c r="D19" s="3">
        <v>0</v>
      </c>
    </row>
    <row r="20" spans="1:4" ht="13.5">
      <c r="A20" s="3"/>
      <c r="B20" s="3"/>
      <c r="C20" s="3" t="s">
        <v>37</v>
      </c>
      <c r="D20" s="3">
        <v>0</v>
      </c>
    </row>
    <row r="21" spans="1:4" ht="13.5">
      <c r="A21" s="3"/>
      <c r="B21" s="3"/>
      <c r="C21" s="3" t="s">
        <v>38</v>
      </c>
      <c r="D21" s="3">
        <v>0</v>
      </c>
    </row>
    <row r="22" spans="1:4" ht="13.5">
      <c r="A22" s="3"/>
      <c r="B22" s="3"/>
      <c r="C22" s="3" t="s">
        <v>39</v>
      </c>
      <c r="D22" s="3">
        <v>0</v>
      </c>
    </row>
    <row r="23" spans="1:4" ht="13.5">
      <c r="A23" s="3"/>
      <c r="B23" s="3"/>
      <c r="C23" s="3" t="s">
        <v>40</v>
      </c>
      <c r="D23" s="3">
        <v>0</v>
      </c>
    </row>
    <row r="24" spans="1:4" ht="13.5">
      <c r="A24" s="3"/>
      <c r="B24" s="3"/>
      <c r="C24" s="3" t="s">
        <v>41</v>
      </c>
      <c r="D24" s="3">
        <v>0</v>
      </c>
    </row>
    <row r="25" spans="1:4" ht="13.5">
      <c r="A25" s="3"/>
      <c r="B25" s="3"/>
      <c r="C25" s="3" t="s">
        <v>42</v>
      </c>
      <c r="D25" s="3">
        <v>0</v>
      </c>
    </row>
    <row r="26" spans="1:4" ht="13.5">
      <c r="A26" s="3" t="s">
        <v>43</v>
      </c>
      <c r="B26" s="3">
        <f>B5+B6+B12+B15+B16+B17+B18</f>
        <v>20743622</v>
      </c>
      <c r="C26" s="3" t="s">
        <v>44</v>
      </c>
      <c r="D26" s="3">
        <f>SUM(D5:D25)</f>
        <v>21463622</v>
      </c>
    </row>
    <row r="27" spans="1:4" ht="13.5">
      <c r="A27" s="3" t="s">
        <v>45</v>
      </c>
      <c r="B27" s="3">
        <v>0</v>
      </c>
      <c r="C27" s="3" t="s">
        <v>46</v>
      </c>
      <c r="D27" s="3">
        <f>D28-D26</f>
        <v>0</v>
      </c>
    </row>
    <row r="28" spans="1:4" ht="13.5">
      <c r="A28" s="3" t="s">
        <v>47</v>
      </c>
      <c r="B28" s="3">
        <v>21463622</v>
      </c>
      <c r="C28" s="3" t="s">
        <v>48</v>
      </c>
      <c r="D28" s="3">
        <f>D26+D27</f>
        <v>21463622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F4" sqref="F4"/>
    </sheetView>
  </sheetViews>
  <sheetFormatPr defaultColWidth="11.00390625" defaultRowHeight="15"/>
  <cols>
    <col min="1" max="6" width="11.00390625" style="5" customWidth="1"/>
    <col min="7" max="7" width="6.00390625" style="5" customWidth="1"/>
    <col min="8" max="9" width="11.00390625" style="5" customWidth="1"/>
    <col min="10" max="10" width="6.57421875" style="5" customWidth="1"/>
    <col min="11" max="11" width="11.00390625" style="5" customWidth="1"/>
    <col min="12" max="12" width="7.140625" style="5" customWidth="1"/>
    <col min="13" max="13" width="6.421875" style="5" customWidth="1"/>
    <col min="14" max="14" width="6.00390625" style="5" customWidth="1"/>
    <col min="15" max="15" width="5.57421875" style="5" customWidth="1"/>
    <col min="16" max="16" width="5.421875" style="5" customWidth="1"/>
    <col min="17" max="16384" width="11.00390625" style="5" customWidth="1"/>
  </cols>
  <sheetData>
    <row r="1" spans="1:16" ht="27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2</v>
      </c>
    </row>
    <row r="3" spans="1:16" ht="54">
      <c r="A3" s="4" t="s">
        <v>50</v>
      </c>
      <c r="B3" s="4"/>
      <c r="C3" s="4" t="s">
        <v>51</v>
      </c>
      <c r="D3" s="4" t="s">
        <v>52</v>
      </c>
      <c r="E3" s="4" t="s">
        <v>53</v>
      </c>
      <c r="F3" s="4"/>
      <c r="G3" s="4"/>
      <c r="H3" s="4"/>
      <c r="I3" s="4"/>
      <c r="J3" s="4" t="s">
        <v>54</v>
      </c>
      <c r="K3" s="4"/>
      <c r="L3" s="4" t="s">
        <v>55</v>
      </c>
      <c r="M3" s="4" t="s">
        <v>56</v>
      </c>
      <c r="N3" s="4" t="s">
        <v>57</v>
      </c>
      <c r="O3" s="4" t="s">
        <v>58</v>
      </c>
      <c r="P3" s="4" t="s">
        <v>59</v>
      </c>
    </row>
    <row r="4" spans="1:16" ht="40.5">
      <c r="A4" s="4" t="s">
        <v>60</v>
      </c>
      <c r="B4" s="4" t="s">
        <v>61</v>
      </c>
      <c r="C4" s="4"/>
      <c r="D4" s="4"/>
      <c r="E4" s="4" t="s">
        <v>62</v>
      </c>
      <c r="F4" s="4" t="s">
        <v>63</v>
      </c>
      <c r="G4" s="4" t="s">
        <v>64</v>
      </c>
      <c r="H4" s="4" t="s">
        <v>65</v>
      </c>
      <c r="I4" s="4" t="s">
        <v>66</v>
      </c>
      <c r="J4" s="4" t="s">
        <v>67</v>
      </c>
      <c r="K4" s="4" t="s">
        <v>68</v>
      </c>
      <c r="L4" s="4"/>
      <c r="M4" s="4"/>
      <c r="N4" s="4"/>
      <c r="O4" s="4"/>
      <c r="P4" s="4"/>
    </row>
    <row r="5" spans="1:16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3.5">
      <c r="A6" s="4"/>
      <c r="B6" s="4" t="s">
        <v>69</v>
      </c>
      <c r="C6" s="4">
        <v>21463622</v>
      </c>
      <c r="D6" s="4">
        <v>18963622</v>
      </c>
      <c r="E6" s="4">
        <v>450000</v>
      </c>
      <c r="F6" s="4">
        <v>880000</v>
      </c>
      <c r="G6" s="4">
        <v>0</v>
      </c>
      <c r="H6" s="4">
        <v>80000</v>
      </c>
      <c r="I6" s="4">
        <v>640000</v>
      </c>
      <c r="J6" s="4">
        <v>0</v>
      </c>
      <c r="K6" s="4">
        <v>450000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27">
      <c r="A7" s="4" t="s">
        <v>70</v>
      </c>
      <c r="B7" s="4" t="s">
        <v>71</v>
      </c>
      <c r="C7" s="4">
        <v>21463622</v>
      </c>
      <c r="D7" s="4">
        <v>18963622</v>
      </c>
      <c r="E7" s="4">
        <v>450000</v>
      </c>
      <c r="F7" s="4">
        <v>880000</v>
      </c>
      <c r="G7" s="4">
        <v>0</v>
      </c>
      <c r="H7" s="4">
        <v>80000</v>
      </c>
      <c r="I7" s="4">
        <v>640000</v>
      </c>
      <c r="J7" s="4">
        <v>0</v>
      </c>
      <c r="K7" s="4">
        <v>450000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27">
      <c r="A8" s="4" t="s">
        <v>72</v>
      </c>
      <c r="B8" s="4" t="s">
        <v>73</v>
      </c>
      <c r="C8" s="4">
        <v>21463622</v>
      </c>
      <c r="D8" s="4">
        <v>18963622</v>
      </c>
      <c r="E8" s="4">
        <v>450000</v>
      </c>
      <c r="F8" s="4">
        <v>880000</v>
      </c>
      <c r="G8" s="4">
        <v>0</v>
      </c>
      <c r="H8" s="4">
        <v>80000</v>
      </c>
      <c r="I8" s="4">
        <v>640000</v>
      </c>
      <c r="J8" s="4">
        <v>0</v>
      </c>
      <c r="K8" s="4">
        <v>450000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54">
      <c r="A9" s="4" t="s">
        <v>74</v>
      </c>
      <c r="B9" s="4" t="s">
        <v>75</v>
      </c>
      <c r="C9" s="4">
        <v>21013622</v>
      </c>
      <c r="D9" s="4">
        <v>18963622</v>
      </c>
      <c r="E9" s="4">
        <v>450000</v>
      </c>
      <c r="F9" s="4">
        <v>880000</v>
      </c>
      <c r="G9" s="4">
        <v>0</v>
      </c>
      <c r="H9" s="4">
        <v>80000</v>
      </c>
      <c r="I9" s="4">
        <v>640000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54">
      <c r="A10" s="4" t="s">
        <v>76</v>
      </c>
      <c r="B10" s="4" t="s">
        <v>77</v>
      </c>
      <c r="C10" s="4">
        <v>450000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450000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</sheetData>
  <sheetProtection/>
  <printOptions/>
  <pageMargins left="0.33" right="0.29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J13" sqref="J13"/>
    </sheetView>
  </sheetViews>
  <sheetFormatPr defaultColWidth="9.00390625" defaultRowHeight="15"/>
  <cols>
    <col min="1" max="1" width="12.8515625" style="5" customWidth="1"/>
    <col min="2" max="2" width="12.7109375" style="5" customWidth="1"/>
    <col min="3" max="3" width="10.28125" style="5" customWidth="1"/>
    <col min="4" max="16384" width="9.00390625" style="5" customWidth="1"/>
  </cols>
  <sheetData>
    <row r="1" spans="1:7" ht="27.75" customHeight="1">
      <c r="A1" s="4" t="s">
        <v>78</v>
      </c>
      <c r="B1" s="4"/>
      <c r="C1" s="4"/>
      <c r="D1" s="4"/>
      <c r="E1" s="4"/>
      <c r="F1" s="4"/>
      <c r="G1" s="4"/>
    </row>
    <row r="2" spans="1:7" ht="40.5">
      <c r="A2" s="4" t="s">
        <v>1</v>
      </c>
      <c r="B2" s="4"/>
      <c r="C2" s="4"/>
      <c r="D2" s="4"/>
      <c r="E2" s="4"/>
      <c r="F2" s="4"/>
      <c r="G2" s="4" t="s">
        <v>2</v>
      </c>
    </row>
    <row r="3" spans="1:7" ht="40.5">
      <c r="A3" s="4" t="s">
        <v>60</v>
      </c>
      <c r="B3" s="4" t="s">
        <v>61</v>
      </c>
      <c r="C3" s="4" t="s">
        <v>69</v>
      </c>
      <c r="D3" s="4" t="s">
        <v>79</v>
      </c>
      <c r="E3" s="4" t="s">
        <v>80</v>
      </c>
      <c r="F3" s="4" t="s">
        <v>81</v>
      </c>
      <c r="G3" s="4" t="s">
        <v>82</v>
      </c>
    </row>
    <row r="4" spans="1:7" ht="24.75" customHeight="1">
      <c r="A4" s="4"/>
      <c r="B4" s="4"/>
      <c r="C4" s="4"/>
      <c r="D4" s="4"/>
      <c r="E4" s="4"/>
      <c r="F4" s="4"/>
      <c r="G4" s="4"/>
    </row>
    <row r="5" spans="1:7" ht="25.5" customHeight="1">
      <c r="A5" s="4"/>
      <c r="B5" s="4" t="s">
        <v>69</v>
      </c>
      <c r="C5" s="4">
        <v>21463622</v>
      </c>
      <c r="D5" s="4">
        <v>21013622</v>
      </c>
      <c r="E5" s="4">
        <v>450000</v>
      </c>
      <c r="F5" s="4">
        <v>0</v>
      </c>
      <c r="G5" s="4">
        <v>0</v>
      </c>
    </row>
    <row r="6" spans="1:7" ht="27">
      <c r="A6" s="4" t="s">
        <v>70</v>
      </c>
      <c r="B6" s="4" t="s">
        <v>71</v>
      </c>
      <c r="C6" s="4">
        <v>21463622</v>
      </c>
      <c r="D6" s="4">
        <v>21013622</v>
      </c>
      <c r="E6" s="4">
        <v>450000</v>
      </c>
      <c r="F6" s="4">
        <v>0</v>
      </c>
      <c r="G6" s="4">
        <v>0</v>
      </c>
    </row>
    <row r="7" spans="1:7" ht="27">
      <c r="A7" s="4" t="s">
        <v>72</v>
      </c>
      <c r="B7" s="4" t="s">
        <v>73</v>
      </c>
      <c r="C7" s="4">
        <v>21463622</v>
      </c>
      <c r="D7" s="4">
        <v>21013622</v>
      </c>
      <c r="E7" s="4">
        <v>450000</v>
      </c>
      <c r="F7" s="4">
        <v>0</v>
      </c>
      <c r="G7" s="4">
        <v>0</v>
      </c>
    </row>
    <row r="8" spans="1:7" ht="54">
      <c r="A8" s="4" t="s">
        <v>76</v>
      </c>
      <c r="B8" s="4" t="s">
        <v>77</v>
      </c>
      <c r="C8" s="4">
        <v>450000</v>
      </c>
      <c r="D8" s="4">
        <v>0</v>
      </c>
      <c r="E8" s="4">
        <v>450000</v>
      </c>
      <c r="F8" s="4">
        <v>0</v>
      </c>
      <c r="G8" s="4">
        <v>0</v>
      </c>
    </row>
    <row r="9" spans="1:7" ht="40.5">
      <c r="A9" s="4" t="s">
        <v>74</v>
      </c>
      <c r="B9" s="4" t="s">
        <v>75</v>
      </c>
      <c r="C9" s="4">
        <v>21013622</v>
      </c>
      <c r="D9" s="4">
        <v>21013622</v>
      </c>
      <c r="E9" s="4">
        <v>0</v>
      </c>
      <c r="F9" s="4">
        <v>0</v>
      </c>
      <c r="G9" s="4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5">
      <selection activeCell="M22" sqref="M22"/>
    </sheetView>
  </sheetViews>
  <sheetFormatPr defaultColWidth="9.00390625" defaultRowHeight="15"/>
  <cols>
    <col min="1" max="1" width="21.7109375" style="5" customWidth="1"/>
    <col min="2" max="2" width="11.8515625" style="5" customWidth="1"/>
    <col min="3" max="3" width="23.8515625" style="5" customWidth="1"/>
    <col min="4" max="4" width="9.140625" style="5" customWidth="1"/>
    <col min="5" max="5" width="9.7109375" style="5" customWidth="1"/>
    <col min="6" max="6" width="8.7109375" style="5" customWidth="1"/>
    <col min="7" max="16384" width="9.00390625" style="5" customWidth="1"/>
  </cols>
  <sheetData>
    <row r="1" spans="1:6" ht="36" customHeight="1">
      <c r="A1" s="4" t="s">
        <v>83</v>
      </c>
      <c r="B1" s="4"/>
      <c r="C1" s="4"/>
      <c r="D1" s="4"/>
      <c r="E1" s="4"/>
      <c r="F1" s="4"/>
    </row>
    <row r="2" spans="1:6" ht="39" customHeight="1">
      <c r="A2" s="4" t="s">
        <v>1</v>
      </c>
      <c r="B2" s="4"/>
      <c r="C2" s="4"/>
      <c r="D2" s="4"/>
      <c r="E2" s="4"/>
      <c r="F2" s="4" t="s">
        <v>2</v>
      </c>
    </row>
    <row r="3" spans="1:6" ht="27">
      <c r="A3" s="4" t="s">
        <v>3</v>
      </c>
      <c r="B3" s="4"/>
      <c r="C3" s="4" t="s">
        <v>4</v>
      </c>
      <c r="D3" s="4"/>
      <c r="E3" s="4"/>
      <c r="F3" s="4"/>
    </row>
    <row r="4" spans="1:6" ht="36.75" customHeight="1">
      <c r="A4" s="4" t="s">
        <v>5</v>
      </c>
      <c r="B4" s="4" t="s">
        <v>6</v>
      </c>
      <c r="C4" s="4" t="s">
        <v>7</v>
      </c>
      <c r="D4" s="4" t="s">
        <v>51</v>
      </c>
      <c r="E4" s="4" t="s">
        <v>84</v>
      </c>
      <c r="F4" s="4" t="s">
        <v>85</v>
      </c>
    </row>
    <row r="5" spans="1:6" ht="15.75" customHeight="1">
      <c r="A5" s="4" t="s">
        <v>86</v>
      </c>
      <c r="B5" s="4">
        <v>21463622</v>
      </c>
      <c r="C5" s="4" t="s">
        <v>9</v>
      </c>
      <c r="D5" s="4">
        <f aca="true" t="shared" si="0" ref="D5:D26">E5+F5</f>
        <v>21463622</v>
      </c>
      <c r="E5" s="4">
        <v>21463622</v>
      </c>
      <c r="F5" s="4">
        <v>0</v>
      </c>
    </row>
    <row r="6" spans="1:6" ht="15.75" customHeight="1">
      <c r="A6" s="4" t="s">
        <v>87</v>
      </c>
      <c r="B6" s="4">
        <v>21463622</v>
      </c>
      <c r="C6" s="4" t="s">
        <v>11</v>
      </c>
      <c r="D6" s="4">
        <f t="shared" si="0"/>
        <v>0</v>
      </c>
      <c r="E6" s="4">
        <v>0</v>
      </c>
      <c r="F6" s="4">
        <v>0</v>
      </c>
    </row>
    <row r="7" spans="1:6" ht="15.75" customHeight="1">
      <c r="A7" s="4" t="s">
        <v>88</v>
      </c>
      <c r="B7" s="4">
        <v>0</v>
      </c>
      <c r="C7" s="4" t="s">
        <v>13</v>
      </c>
      <c r="D7" s="4">
        <f t="shared" si="0"/>
        <v>0</v>
      </c>
      <c r="E7" s="4">
        <v>0</v>
      </c>
      <c r="F7" s="4">
        <v>0</v>
      </c>
    </row>
    <row r="8" spans="1:6" ht="15.75" customHeight="1">
      <c r="A8" s="4"/>
      <c r="B8" s="4"/>
      <c r="C8" s="4" t="s">
        <v>15</v>
      </c>
      <c r="D8" s="4">
        <f t="shared" si="0"/>
        <v>0</v>
      </c>
      <c r="E8" s="4">
        <v>0</v>
      </c>
      <c r="F8" s="4">
        <v>0</v>
      </c>
    </row>
    <row r="9" spans="1:6" ht="15.75" customHeight="1">
      <c r="A9" s="4"/>
      <c r="B9" s="4"/>
      <c r="C9" s="4" t="s">
        <v>17</v>
      </c>
      <c r="D9" s="4">
        <f t="shared" si="0"/>
        <v>0</v>
      </c>
      <c r="E9" s="4">
        <v>0</v>
      </c>
      <c r="F9" s="4">
        <v>0</v>
      </c>
    </row>
    <row r="10" spans="1:6" ht="15.75" customHeight="1">
      <c r="A10" s="4"/>
      <c r="B10" s="4"/>
      <c r="C10" s="4" t="s">
        <v>19</v>
      </c>
      <c r="D10" s="4">
        <f t="shared" si="0"/>
        <v>0</v>
      </c>
      <c r="E10" s="4">
        <v>0</v>
      </c>
      <c r="F10" s="4">
        <v>0</v>
      </c>
    </row>
    <row r="11" spans="1:6" ht="15.75" customHeight="1">
      <c r="A11" s="4"/>
      <c r="B11" s="4"/>
      <c r="C11" s="4" t="s">
        <v>21</v>
      </c>
      <c r="D11" s="4">
        <f t="shared" si="0"/>
        <v>0</v>
      </c>
      <c r="E11" s="4">
        <v>0</v>
      </c>
      <c r="F11" s="4">
        <v>0</v>
      </c>
    </row>
    <row r="12" spans="1:6" ht="15.75" customHeight="1">
      <c r="A12" s="4"/>
      <c r="B12" s="4"/>
      <c r="C12" s="4" t="s">
        <v>23</v>
      </c>
      <c r="D12" s="4">
        <f t="shared" si="0"/>
        <v>0</v>
      </c>
      <c r="E12" s="4">
        <v>0</v>
      </c>
      <c r="F12" s="4">
        <v>0</v>
      </c>
    </row>
    <row r="13" spans="1:6" ht="15.75" customHeight="1">
      <c r="A13" s="4"/>
      <c r="B13" s="4"/>
      <c r="C13" s="4" t="s">
        <v>25</v>
      </c>
      <c r="D13" s="4">
        <f t="shared" si="0"/>
        <v>0</v>
      </c>
      <c r="E13" s="4">
        <v>0</v>
      </c>
      <c r="F13" s="4">
        <v>0</v>
      </c>
    </row>
    <row r="14" spans="1:6" ht="15.75" customHeight="1">
      <c r="A14" s="4"/>
      <c r="B14" s="4"/>
      <c r="C14" s="4" t="s">
        <v>27</v>
      </c>
      <c r="D14" s="4">
        <f t="shared" si="0"/>
        <v>0</v>
      </c>
      <c r="E14" s="4">
        <v>0</v>
      </c>
      <c r="F14" s="4">
        <v>0</v>
      </c>
    </row>
    <row r="15" spans="1:6" ht="15.75" customHeight="1">
      <c r="A15" s="4"/>
      <c r="B15" s="4"/>
      <c r="C15" s="4" t="s">
        <v>29</v>
      </c>
      <c r="D15" s="4">
        <f t="shared" si="0"/>
        <v>0</v>
      </c>
      <c r="E15" s="4">
        <v>0</v>
      </c>
      <c r="F15" s="4">
        <v>0</v>
      </c>
    </row>
    <row r="16" spans="1:6" ht="15.75" customHeight="1">
      <c r="A16" s="4"/>
      <c r="B16" s="4"/>
      <c r="C16" s="4" t="s">
        <v>31</v>
      </c>
      <c r="D16" s="4">
        <f t="shared" si="0"/>
        <v>0</v>
      </c>
      <c r="E16" s="4">
        <v>0</v>
      </c>
      <c r="F16" s="4">
        <v>0</v>
      </c>
    </row>
    <row r="17" spans="1:6" ht="15.75" customHeight="1">
      <c r="A17" s="4"/>
      <c r="B17" s="4"/>
      <c r="C17" s="4" t="s">
        <v>33</v>
      </c>
      <c r="D17" s="4">
        <f t="shared" si="0"/>
        <v>0</v>
      </c>
      <c r="E17" s="4">
        <v>0</v>
      </c>
      <c r="F17" s="4">
        <v>0</v>
      </c>
    </row>
    <row r="18" spans="1:6" ht="15.75" customHeight="1">
      <c r="A18" s="4"/>
      <c r="B18" s="4"/>
      <c r="C18" s="4" t="s">
        <v>35</v>
      </c>
      <c r="D18" s="4">
        <f t="shared" si="0"/>
        <v>0</v>
      </c>
      <c r="E18" s="4">
        <v>0</v>
      </c>
      <c r="F18" s="4">
        <v>0</v>
      </c>
    </row>
    <row r="19" spans="1:6" ht="15.75" customHeight="1">
      <c r="A19" s="4"/>
      <c r="B19" s="4"/>
      <c r="C19" s="4" t="s">
        <v>36</v>
      </c>
      <c r="D19" s="4">
        <f t="shared" si="0"/>
        <v>0</v>
      </c>
      <c r="E19" s="4">
        <v>0</v>
      </c>
      <c r="F19" s="4">
        <v>0</v>
      </c>
    </row>
    <row r="20" spans="1:6" ht="15.75" customHeight="1">
      <c r="A20" s="4" t="s">
        <v>89</v>
      </c>
      <c r="B20" s="4">
        <v>0</v>
      </c>
      <c r="C20" s="4" t="s">
        <v>37</v>
      </c>
      <c r="D20" s="4">
        <f t="shared" si="0"/>
        <v>0</v>
      </c>
      <c r="E20" s="4">
        <v>0</v>
      </c>
      <c r="F20" s="4">
        <v>0</v>
      </c>
    </row>
    <row r="21" spans="1:6" ht="15.75" customHeight="1">
      <c r="A21" s="4"/>
      <c r="B21" s="4"/>
      <c r="C21" s="4" t="s">
        <v>38</v>
      </c>
      <c r="D21" s="4">
        <f t="shared" si="0"/>
        <v>0</v>
      </c>
      <c r="E21" s="4">
        <v>0</v>
      </c>
      <c r="F21" s="4">
        <v>0</v>
      </c>
    </row>
    <row r="22" spans="1:6" ht="15.75" customHeight="1">
      <c r="A22" s="4"/>
      <c r="B22" s="4"/>
      <c r="C22" s="4" t="s">
        <v>39</v>
      </c>
      <c r="D22" s="4">
        <f t="shared" si="0"/>
        <v>0</v>
      </c>
      <c r="E22" s="4">
        <v>0</v>
      </c>
      <c r="F22" s="4">
        <v>0</v>
      </c>
    </row>
    <row r="23" spans="1:6" ht="15.75" customHeight="1">
      <c r="A23" s="4"/>
      <c r="B23" s="4"/>
      <c r="C23" s="4" t="s">
        <v>40</v>
      </c>
      <c r="D23" s="4">
        <f t="shared" si="0"/>
        <v>0</v>
      </c>
      <c r="E23" s="4">
        <v>0</v>
      </c>
      <c r="F23" s="4">
        <v>0</v>
      </c>
    </row>
    <row r="24" spans="1:6" ht="15.75" customHeight="1">
      <c r="A24" s="4"/>
      <c r="B24" s="4"/>
      <c r="C24" s="4" t="s">
        <v>41</v>
      </c>
      <c r="D24" s="4">
        <f t="shared" si="0"/>
        <v>0</v>
      </c>
      <c r="E24" s="4">
        <v>0</v>
      </c>
      <c r="F24" s="4">
        <v>0</v>
      </c>
    </row>
    <row r="25" spans="1:6" ht="15.75" customHeight="1">
      <c r="A25" s="4"/>
      <c r="B25" s="4"/>
      <c r="C25" s="4" t="s">
        <v>42</v>
      </c>
      <c r="D25" s="4">
        <f t="shared" si="0"/>
        <v>0</v>
      </c>
      <c r="E25" s="4">
        <v>0</v>
      </c>
      <c r="F25" s="4">
        <v>0</v>
      </c>
    </row>
    <row r="26" spans="1:6" ht="15.75" customHeight="1">
      <c r="A26" s="4"/>
      <c r="B26" s="4"/>
      <c r="C26" s="4" t="s">
        <v>44</v>
      </c>
      <c r="D26" s="4">
        <f t="shared" si="0"/>
        <v>21463622</v>
      </c>
      <c r="E26" s="4">
        <f>SUM(E5:E25)</f>
        <v>21463622</v>
      </c>
      <c r="F26" s="4">
        <f>SUM(F5:F25)</f>
        <v>0</v>
      </c>
    </row>
    <row r="27" spans="1:6" ht="15.75" customHeight="1">
      <c r="A27" s="4"/>
      <c r="B27" s="4"/>
      <c r="C27" s="4" t="s">
        <v>46</v>
      </c>
      <c r="D27" s="4">
        <f>B5-D26</f>
        <v>0</v>
      </c>
      <c r="E27" s="4">
        <f>B6-E26</f>
        <v>0</v>
      </c>
      <c r="F27" s="4">
        <f>B7-F26</f>
        <v>0</v>
      </c>
    </row>
    <row r="28" spans="1:6" ht="15.75" customHeight="1">
      <c r="A28" s="4" t="s">
        <v>47</v>
      </c>
      <c r="B28" s="4">
        <f>B5+B20</f>
        <v>21463622</v>
      </c>
      <c r="C28" s="4" t="s">
        <v>48</v>
      </c>
      <c r="D28" s="4">
        <f aca="true" t="shared" si="1" ref="D28:F28">D26+D27</f>
        <v>21463622</v>
      </c>
      <c r="E28" s="4">
        <f t="shared" si="1"/>
        <v>21463622</v>
      </c>
      <c r="F28" s="4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9"/>
    </sheetView>
  </sheetViews>
  <sheetFormatPr defaultColWidth="9.00390625" defaultRowHeight="15"/>
  <cols>
    <col min="1" max="1" width="15.421875" style="0" customWidth="1"/>
    <col min="2" max="2" width="30.140625" style="0" customWidth="1"/>
  </cols>
  <sheetData>
    <row r="1" spans="1:5" ht="27">
      <c r="A1" s="4" t="s">
        <v>90</v>
      </c>
      <c r="B1" s="4"/>
      <c r="C1" s="4"/>
      <c r="D1" s="4"/>
      <c r="E1" s="4"/>
    </row>
    <row r="2" spans="1:5" ht="40.5">
      <c r="A2" s="4" t="s">
        <v>1</v>
      </c>
      <c r="B2" s="4"/>
      <c r="C2" s="4"/>
      <c r="D2" s="4"/>
      <c r="E2" s="4" t="s">
        <v>2</v>
      </c>
    </row>
    <row r="3" spans="1:5" ht="13.5">
      <c r="A3" s="4" t="s">
        <v>91</v>
      </c>
      <c r="B3" s="4"/>
      <c r="C3" s="4" t="s">
        <v>69</v>
      </c>
      <c r="D3" s="4" t="s">
        <v>79</v>
      </c>
      <c r="E3" s="4" t="s">
        <v>80</v>
      </c>
    </row>
    <row r="4" spans="1:5" ht="13.5">
      <c r="A4" s="4" t="s">
        <v>60</v>
      </c>
      <c r="B4" s="4" t="s">
        <v>61</v>
      </c>
      <c r="C4" s="4"/>
      <c r="D4" s="4"/>
      <c r="E4" s="4"/>
    </row>
    <row r="5" spans="1:5" ht="13.5">
      <c r="A5" s="4"/>
      <c r="B5" s="4" t="s">
        <v>69</v>
      </c>
      <c r="C5" s="4">
        <v>21463622</v>
      </c>
      <c r="D5" s="4">
        <v>21013622</v>
      </c>
      <c r="E5" s="4">
        <v>450000</v>
      </c>
    </row>
    <row r="6" spans="1:5" ht="13.5">
      <c r="A6" s="4" t="s">
        <v>70</v>
      </c>
      <c r="B6" s="4" t="s">
        <v>71</v>
      </c>
      <c r="C6" s="4">
        <v>21463622</v>
      </c>
      <c r="D6" s="4">
        <v>21013622</v>
      </c>
      <c r="E6" s="4">
        <v>450000</v>
      </c>
    </row>
    <row r="7" spans="1:5" ht="13.5">
      <c r="A7" s="4" t="s">
        <v>72</v>
      </c>
      <c r="B7" s="4" t="s">
        <v>73</v>
      </c>
      <c r="C7" s="4">
        <v>21463622</v>
      </c>
      <c r="D7" s="4">
        <v>21013622</v>
      </c>
      <c r="E7" s="4">
        <v>450000</v>
      </c>
    </row>
    <row r="8" spans="1:5" ht="27">
      <c r="A8" s="4" t="s">
        <v>74</v>
      </c>
      <c r="B8" s="4" t="s">
        <v>75</v>
      </c>
      <c r="C8" s="4">
        <v>21013622</v>
      </c>
      <c r="D8" s="4">
        <v>21013622</v>
      </c>
      <c r="E8" s="4">
        <v>0</v>
      </c>
    </row>
    <row r="9" spans="1:5" ht="27">
      <c r="A9" s="4" t="s">
        <v>76</v>
      </c>
      <c r="B9" s="4" t="s">
        <v>77</v>
      </c>
      <c r="C9" s="4">
        <v>450000</v>
      </c>
      <c r="D9" s="4">
        <v>0</v>
      </c>
      <c r="E9" s="4">
        <v>450000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:IV32"/>
    </sheetView>
  </sheetViews>
  <sheetFormatPr defaultColWidth="9.00390625" defaultRowHeight="15"/>
  <cols>
    <col min="1" max="1" width="37.140625" style="0" customWidth="1"/>
    <col min="2" max="2" width="15.28125" style="0" customWidth="1"/>
    <col min="3" max="3" width="18.00390625" style="0" customWidth="1"/>
  </cols>
  <sheetData>
    <row r="1" spans="1:3" ht="15" customHeight="1">
      <c r="A1" s="3" t="s">
        <v>92</v>
      </c>
      <c r="B1" s="3"/>
      <c r="C1" s="3"/>
    </row>
    <row r="2" spans="1:3" ht="15" customHeight="1">
      <c r="A2" s="3" t="s">
        <v>1</v>
      </c>
      <c r="B2" s="3" t="s">
        <v>2</v>
      </c>
      <c r="C2" s="3"/>
    </row>
    <row r="3" spans="1:3" ht="15" customHeight="1">
      <c r="A3" s="3" t="s">
        <v>93</v>
      </c>
      <c r="B3" s="3" t="s">
        <v>94</v>
      </c>
      <c r="C3" s="3"/>
    </row>
    <row r="4" spans="1:3" ht="15" customHeight="1">
      <c r="A4" s="3" t="s">
        <v>61</v>
      </c>
      <c r="B4" s="3"/>
      <c r="C4" s="3"/>
    </row>
    <row r="5" spans="1:3" ht="15" customHeight="1">
      <c r="A5" s="3" t="s">
        <v>69</v>
      </c>
      <c r="B5" s="3">
        <v>21013623</v>
      </c>
      <c r="C5" s="3"/>
    </row>
    <row r="6" spans="1:3" ht="15" customHeight="1">
      <c r="A6" s="3" t="s">
        <v>95</v>
      </c>
      <c r="B6" s="3">
        <v>13795401</v>
      </c>
      <c r="C6" s="3"/>
    </row>
    <row r="7" spans="1:3" ht="15" customHeight="1">
      <c r="A7" s="3" t="s">
        <v>96</v>
      </c>
      <c r="B7" s="3">
        <v>5781780</v>
      </c>
      <c r="C7" s="3"/>
    </row>
    <row r="8" spans="1:3" ht="15" customHeight="1">
      <c r="A8" s="3" t="s">
        <v>97</v>
      </c>
      <c r="B8" s="3">
        <v>2904500</v>
      </c>
      <c r="C8" s="3"/>
    </row>
    <row r="9" spans="1:3" ht="15" customHeight="1">
      <c r="A9" s="3" t="s">
        <v>98</v>
      </c>
      <c r="B9" s="3">
        <v>141660</v>
      </c>
      <c r="C9" s="3"/>
    </row>
    <row r="10" spans="1:3" ht="15" customHeight="1">
      <c r="A10" s="3" t="s">
        <v>99</v>
      </c>
      <c r="B10" s="3">
        <v>378050</v>
      </c>
      <c r="C10" s="3"/>
    </row>
    <row r="11" spans="1:3" ht="15" customHeight="1">
      <c r="A11" s="3" t="s">
        <v>100</v>
      </c>
      <c r="B11" s="3">
        <v>820482</v>
      </c>
      <c r="C11" s="3"/>
    </row>
    <row r="12" spans="1:3" ht="15" customHeight="1">
      <c r="A12" s="3" t="s">
        <v>101</v>
      </c>
      <c r="B12" s="3">
        <v>67267</v>
      </c>
      <c r="C12" s="3"/>
    </row>
    <row r="13" spans="1:3" ht="15" customHeight="1">
      <c r="A13" s="3" t="s">
        <v>102</v>
      </c>
      <c r="B13" s="3">
        <v>48149</v>
      </c>
      <c r="C13" s="3"/>
    </row>
    <row r="14" spans="1:3" ht="15" customHeight="1">
      <c r="A14" s="3" t="s">
        <v>103</v>
      </c>
      <c r="B14" s="3">
        <v>1055700</v>
      </c>
      <c r="C14" s="3"/>
    </row>
    <row r="15" spans="1:3" ht="15" customHeight="1">
      <c r="A15" s="3" t="s">
        <v>104</v>
      </c>
      <c r="B15" s="3">
        <v>2024006</v>
      </c>
      <c r="C15" s="3"/>
    </row>
    <row r="16" spans="1:3" ht="15" customHeight="1">
      <c r="A16" s="3" t="s">
        <v>105</v>
      </c>
      <c r="B16" s="3">
        <v>5040</v>
      </c>
      <c r="C16" s="3"/>
    </row>
    <row r="17" spans="1:3" ht="15" customHeight="1">
      <c r="A17" s="3" t="s">
        <v>106</v>
      </c>
      <c r="B17" s="3">
        <v>568767</v>
      </c>
      <c r="C17" s="3"/>
    </row>
    <row r="18" spans="1:3" ht="15" customHeight="1">
      <c r="A18" s="3" t="s">
        <v>107</v>
      </c>
      <c r="B18" s="3">
        <v>6002000</v>
      </c>
      <c r="C18" s="3"/>
    </row>
    <row r="19" spans="1:3" ht="15" customHeight="1">
      <c r="A19" s="3" t="s">
        <v>108</v>
      </c>
      <c r="B19" s="3">
        <v>3460706</v>
      </c>
      <c r="C19" s="3"/>
    </row>
    <row r="20" spans="1:3" ht="15" customHeight="1">
      <c r="A20" s="3" t="s">
        <v>109</v>
      </c>
      <c r="B20" s="3">
        <v>290000</v>
      </c>
      <c r="C20" s="3"/>
    </row>
    <row r="21" spans="1:3" ht="15" customHeight="1">
      <c r="A21" s="3" t="s">
        <v>110</v>
      </c>
      <c r="B21" s="3">
        <v>300000</v>
      </c>
      <c r="C21" s="3"/>
    </row>
    <row r="22" spans="1:3" ht="15" customHeight="1">
      <c r="A22" s="3" t="s">
        <v>111</v>
      </c>
      <c r="B22" s="3">
        <v>244800</v>
      </c>
      <c r="C22" s="3"/>
    </row>
    <row r="23" spans="1:3" ht="15" customHeight="1">
      <c r="A23" s="3" t="s">
        <v>112</v>
      </c>
      <c r="B23" s="3">
        <v>600000</v>
      </c>
      <c r="C23" s="3"/>
    </row>
    <row r="24" spans="1:3" ht="15" customHeight="1">
      <c r="A24" s="3" t="s">
        <v>113</v>
      </c>
      <c r="B24" s="3">
        <v>48000</v>
      </c>
      <c r="C24" s="3"/>
    </row>
    <row r="25" spans="1:3" ht="15" customHeight="1">
      <c r="A25" s="3" t="s">
        <v>114</v>
      </c>
      <c r="B25" s="3">
        <v>115636</v>
      </c>
      <c r="C25" s="3"/>
    </row>
    <row r="26" spans="1:3" ht="15" customHeight="1">
      <c r="A26" s="3" t="s">
        <v>115</v>
      </c>
      <c r="B26" s="3">
        <v>320000</v>
      </c>
      <c r="C26" s="3"/>
    </row>
    <row r="27" spans="1:3" ht="15" customHeight="1">
      <c r="A27" s="3" t="s">
        <v>116</v>
      </c>
      <c r="B27" s="3">
        <v>115636</v>
      </c>
      <c r="C27" s="3"/>
    </row>
    <row r="28" spans="1:3" ht="15" customHeight="1">
      <c r="A28" s="3" t="s">
        <v>117</v>
      </c>
      <c r="B28" s="3">
        <v>207222</v>
      </c>
      <c r="C28" s="3"/>
    </row>
    <row r="29" spans="1:3" ht="15" customHeight="1">
      <c r="A29" s="3" t="s">
        <v>118</v>
      </c>
      <c r="B29" s="3">
        <v>300000</v>
      </c>
      <c r="C29" s="3"/>
    </row>
    <row r="30" spans="1:3" ht="15" customHeight="1">
      <c r="A30" s="3" t="s">
        <v>119</v>
      </c>
      <c r="B30" s="3">
        <v>1216222</v>
      </c>
      <c r="C30" s="3"/>
    </row>
    <row r="31" spans="1:3" ht="15" customHeight="1">
      <c r="A31" s="3" t="s">
        <v>120</v>
      </c>
      <c r="B31" s="3">
        <v>60648</v>
      </c>
      <c r="C31" s="3"/>
    </row>
    <row r="32" spans="1:3" ht="15" customHeight="1">
      <c r="A32" s="3" t="s">
        <v>121</v>
      </c>
      <c r="B32" s="3">
        <v>1155574</v>
      </c>
      <c r="C32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I14" sqref="I14"/>
    </sheetView>
  </sheetViews>
  <sheetFormatPr defaultColWidth="9.00390625" defaultRowHeight="15"/>
  <sheetData>
    <row r="1" spans="1:8" ht="40.5">
      <c r="A1" s="4" t="s">
        <v>122</v>
      </c>
      <c r="B1" s="4"/>
      <c r="C1" s="4"/>
      <c r="D1" s="4"/>
      <c r="E1" s="4"/>
      <c r="F1" s="4"/>
      <c r="G1" s="4"/>
      <c r="H1" s="4"/>
    </row>
    <row r="2" spans="1:8" ht="13.5">
      <c r="A2" s="4"/>
      <c r="B2" s="4"/>
      <c r="C2" s="4"/>
      <c r="D2" s="4"/>
      <c r="E2" s="4"/>
      <c r="F2" s="4"/>
      <c r="G2" s="4"/>
      <c r="H2" s="4" t="s">
        <v>2</v>
      </c>
    </row>
    <row r="3" spans="1:8" ht="27">
      <c r="A3" s="4" t="s">
        <v>123</v>
      </c>
      <c r="B3" s="4" t="s">
        <v>51</v>
      </c>
      <c r="C3" s="4" t="s">
        <v>124</v>
      </c>
      <c r="D3" s="4" t="s">
        <v>125</v>
      </c>
      <c r="E3" s="4" t="s">
        <v>126</v>
      </c>
      <c r="F3" s="4"/>
      <c r="G3" s="4"/>
      <c r="H3" s="4" t="s">
        <v>127</v>
      </c>
    </row>
    <row r="4" spans="1:8" ht="40.5">
      <c r="A4" s="4"/>
      <c r="B4" s="4"/>
      <c r="C4" s="4"/>
      <c r="D4" s="4"/>
      <c r="E4" s="4" t="s">
        <v>94</v>
      </c>
      <c r="F4" s="4" t="s">
        <v>128</v>
      </c>
      <c r="G4" s="4" t="s">
        <v>129</v>
      </c>
      <c r="H4" s="4"/>
    </row>
    <row r="5" spans="1:8" ht="54">
      <c r="A5" s="4" t="s">
        <v>130</v>
      </c>
      <c r="B5" s="4">
        <v>683200</v>
      </c>
      <c r="C5" s="4">
        <v>0</v>
      </c>
      <c r="D5" s="4">
        <v>320000</v>
      </c>
      <c r="E5" s="4">
        <v>363200</v>
      </c>
      <c r="F5" s="4">
        <v>363200</v>
      </c>
      <c r="G5" s="4">
        <v>0</v>
      </c>
      <c r="H5" s="4" t="s">
        <v>131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I17" sqref="I17"/>
    </sheetView>
  </sheetViews>
  <sheetFormatPr defaultColWidth="9.00390625" defaultRowHeight="15"/>
  <sheetData>
    <row r="1" spans="1:5" ht="40.5">
      <c r="A1" s="4" t="s">
        <v>132</v>
      </c>
      <c r="B1" s="4"/>
      <c r="C1" s="4"/>
      <c r="D1" s="4"/>
      <c r="E1" s="4"/>
    </row>
    <row r="2" spans="1:5" ht="67.5">
      <c r="A2" s="4" t="s">
        <v>1</v>
      </c>
      <c r="B2" s="4"/>
      <c r="C2" s="4"/>
      <c r="D2" s="4"/>
      <c r="E2" s="4"/>
    </row>
    <row r="3" spans="1:5" ht="40.5">
      <c r="A3" s="4" t="s">
        <v>133</v>
      </c>
      <c r="B3" s="4" t="s">
        <v>61</v>
      </c>
      <c r="C3" s="4" t="s">
        <v>134</v>
      </c>
      <c r="D3" s="4"/>
      <c r="E3" s="4"/>
    </row>
    <row r="4" spans="1:5" ht="13.5">
      <c r="A4" s="4"/>
      <c r="B4" s="4"/>
      <c r="C4" s="4" t="s">
        <v>94</v>
      </c>
      <c r="D4" s="4" t="s">
        <v>79</v>
      </c>
      <c r="E4" s="4" t="s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10" sqref="E10"/>
    </sheetView>
  </sheetViews>
  <sheetFormatPr defaultColWidth="9.00390625" defaultRowHeight="15"/>
  <cols>
    <col min="1" max="1" width="19.8515625" style="0" customWidth="1"/>
    <col min="2" max="2" width="9.421875" style="0" bestFit="1" customWidth="1"/>
    <col min="4" max="4" width="16.00390625" style="0" customWidth="1"/>
    <col min="6" max="6" width="62.140625" style="0" customWidth="1"/>
  </cols>
  <sheetData>
    <row r="1" spans="1:6" ht="49.5" customHeight="1">
      <c r="A1" s="1" t="s">
        <v>135</v>
      </c>
      <c r="B1" s="2"/>
      <c r="C1" s="2"/>
      <c r="D1" s="2"/>
      <c r="E1" s="2"/>
      <c r="F1" s="2"/>
    </row>
    <row r="2" spans="1:6" ht="36" customHeight="1">
      <c r="A2" s="3" t="s">
        <v>136</v>
      </c>
      <c r="B2" s="3" t="s">
        <v>137</v>
      </c>
      <c r="C2" s="3" t="s">
        <v>138</v>
      </c>
      <c r="D2" s="3" t="s">
        <v>139</v>
      </c>
      <c r="E2" s="3" t="s">
        <v>140</v>
      </c>
      <c r="F2" s="3" t="s">
        <v>141</v>
      </c>
    </row>
    <row r="3" spans="1:6" ht="36" customHeight="1">
      <c r="A3" s="3" t="s">
        <v>142</v>
      </c>
      <c r="B3" s="3">
        <v>20170321</v>
      </c>
      <c r="C3" s="3" t="s">
        <v>143</v>
      </c>
      <c r="D3" s="3" t="s">
        <v>144</v>
      </c>
      <c r="E3" s="3">
        <v>260900</v>
      </c>
      <c r="F3" s="3" t="s">
        <v>145</v>
      </c>
    </row>
    <row r="4" spans="1:6" ht="36" customHeight="1">
      <c r="A4" s="3" t="s">
        <v>146</v>
      </c>
      <c r="B4" s="3">
        <v>20170321</v>
      </c>
      <c r="C4" s="3" t="s">
        <v>143</v>
      </c>
      <c r="D4" s="3" t="s">
        <v>144</v>
      </c>
      <c r="E4" s="3">
        <v>153600</v>
      </c>
      <c r="F4" s="3" t="s">
        <v>147</v>
      </c>
    </row>
    <row r="5" spans="1:6" ht="36" customHeight="1">
      <c r="A5" s="3" t="s">
        <v>69</v>
      </c>
      <c r="B5" s="3"/>
      <c r="C5" s="3"/>
      <c r="D5" s="3"/>
      <c r="E5" s="3">
        <f>SUM(E3:E4)</f>
        <v>414500</v>
      </c>
      <c r="F5" s="3"/>
    </row>
  </sheetData>
  <sheetProtection/>
  <mergeCells count="1">
    <mergeCell ref="A1:F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2017-04-26T03:53:17Z</cp:lastPrinted>
  <dcterms:created xsi:type="dcterms:W3CDTF">2017-04-26T03:34:11Z</dcterms:created>
  <dcterms:modified xsi:type="dcterms:W3CDTF">2017-04-26T08:52:32Z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