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305" firstSheet="3" activeTab="6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</sheets>
  <definedNames/>
  <calcPr fullCalcOnLoad="1"/>
</workbook>
</file>

<file path=xl/sharedStrings.xml><?xml version="1.0" encoding="utf-8"?>
<sst xmlns="http://schemas.openxmlformats.org/spreadsheetml/2006/main" count="198" uniqueCount="130">
  <si>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</si>
  <si>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</si>
  <si>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</si>
  <si>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</si>
  <si>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</si>
  <si>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</si>
  <si>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</si>
  <si>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二、纳入预算管理的非税收入拨款</t>
  </si>
  <si>
    <t xml:space="preserve">    行政性收费收入</t>
  </si>
  <si>
    <t xml:space="preserve">    罚没收入</t>
  </si>
  <si>
    <t xml:space="preserve">    专项收入</t>
  </si>
  <si>
    <t xml:space="preserve">    国有资产有偿使用收入</t>
  </si>
  <si>
    <t xml:space="preserve">    其他纳入预算管理的非税收入</t>
  </si>
  <si>
    <t>三、专项资金拨款</t>
  </si>
  <si>
    <t xml:space="preserve">   上级专项资金</t>
  </si>
  <si>
    <t xml:space="preserve">    本级专项资金</t>
  </si>
  <si>
    <t>四、政府性基金收入拨款</t>
  </si>
  <si>
    <t>五、事业单位经营服务性收入</t>
  </si>
  <si>
    <t>六、其他收入</t>
  </si>
  <si>
    <t>七、上级补助收入</t>
  </si>
  <si>
    <t xml:space="preserve">    本年收入合计</t>
  </si>
  <si>
    <t>十、上年结转</t>
  </si>
  <si>
    <t>收入合计</t>
  </si>
  <si>
    <t>支出总计</t>
  </si>
  <si>
    <t>单位名称：隆回县人民法院</t>
  </si>
  <si>
    <t>合计</t>
  </si>
  <si>
    <t>纳入预算管理的非税收入拨款</t>
  </si>
  <si>
    <t>专项资金拨款</t>
  </si>
  <si>
    <t>政府性基金收入拨款</t>
  </si>
  <si>
    <t>上级补助收入</t>
  </si>
  <si>
    <t>事业单位经营服务性收入</t>
  </si>
  <si>
    <t>其他收入</t>
  </si>
  <si>
    <t>上年结转</t>
  </si>
  <si>
    <t>基本支出财政拨款(减抵支收入后)</t>
  </si>
  <si>
    <t>基本支出</t>
  </si>
  <si>
    <t>小计</t>
  </si>
  <si>
    <t>上级专项资金</t>
  </si>
  <si>
    <t>本级专项资金</t>
  </si>
  <si>
    <t>工资福利支出</t>
  </si>
  <si>
    <t xml:space="preserve">  机关事业单位基本养老保险缴费</t>
  </si>
  <si>
    <t>商品和服务支出</t>
  </si>
  <si>
    <t>对个人和家庭的补助</t>
  </si>
  <si>
    <t>单位名称</t>
  </si>
  <si>
    <t>备注</t>
  </si>
  <si>
    <t>隆回县人民法院</t>
  </si>
  <si>
    <t>部门收支总表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</si>
  <si>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</si>
  <si>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</si>
  <si>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</si>
  <si>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</si>
  <si>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</si>
  <si>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</si>
  <si>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</si>
  <si>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</si>
  <si>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</si>
  <si>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</si>
  <si>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</si>
  <si>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</si>
  <si>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</si>
  <si>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</si>
  <si>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</si>
  <si>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</si>
  <si>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</si>
  <si>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</si>
  <si>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</si>
  <si>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</si>
  <si>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</si>
  <si>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</si>
  <si>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</si>
  <si>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部门收入总表</t>
  </si>
  <si>
    <t>科目</t>
  </si>
  <si>
    <t>总计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</si>
  <si>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</si>
  <si>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</si>
  <si>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</si>
  <si>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</si>
  <si>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</si>
  <si>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</si>
  <si>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</si>
  <si>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204</t>
  </si>
  <si>
    <t>公共安全支出</t>
  </si>
  <si>
    <t xml:space="preserve">  05</t>
  </si>
  <si>
    <t xml:space="preserve">  法院</t>
  </si>
  <si>
    <t xml:space="preserve">    2040501</t>
  </si>
  <si>
    <t xml:space="preserve">    行政运行（法院）</t>
  </si>
  <si>
    <t>部门支出总表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</si>
  <si>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</si>
  <si>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</si>
  <si>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</si>
  <si>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</si>
  <si>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</si>
  <si>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</si>
  <si>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</si>
  <si>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</si>
  <si>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</si>
  <si>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</si>
  <si>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</si>
  <si>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</si>
  <si>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</si>
  <si>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</si>
  <si>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</si>
  <si>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</si>
  <si>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</si>
  <si>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</si>
  <si>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</si>
  <si>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</si>
  <si>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</si>
  <si>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回民补助</t>
  </si>
  <si>
    <t xml:space="preserve">  医疗补助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</si>
  <si>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</si>
  <si>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</si>
  <si>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</si>
  <si>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</si>
  <si>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</si>
  <si>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</si>
  <si>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</si>
  <si>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</si>
  <si>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</si>
  <si>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</si>
  <si>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</si>
  <si>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 xml:space="preserve">  生活补助</t>
  </si>
  <si>
    <t xml:space="preserve">  住房公积金</t>
  </si>
  <si>
    <t>“三公”经费预算表</t>
  </si>
  <si>
    <t>因公出国（境）费</t>
  </si>
  <si>
    <t>公务接待费</t>
  </si>
  <si>
    <t>公务用车费</t>
  </si>
  <si>
    <t>公务用车运行维护费</t>
  </si>
  <si>
    <t>公务用车购置费</t>
  </si>
  <si>
    <t xml:space="preserve"> </t>
  </si>
  <si>
    <t xml:space="preserve"> 行政运行（法院）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</si>
</sst>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9">
      <selection activeCell="D31" sqref="D31"/>
    </sheetView>
  </sheetViews>
  <sheetFormatPr defaultColWidth="9.140625" defaultRowHeight="15"/>
  <cols>
    <col min="2" max="2" width="9.421875" style="0" bestFit="1" customWidth="1"/>
    <col min="4" max="4" width="9.421875" style="0" bestFit="1" customWidth="1"/>
  </cols>
  <sheetData>
    <row r="1" ht="13.5">
      <c r="A1" t="s">
        <v>45</v>
      </c>
    </row>
    <row r="2" spans="1:4" ht="13.5">
      <c r="A2" t="s">
        <v>24</v>
      </c>
      <c r="D2" t="s">
        <v>0</v>
      </c>
    </row>
    <row r="3" spans="1:3" ht="13.5">
      <c r="A3" t="s">
        <v>1</v>
      </c>
      <c r="C3" t="s">
        <v>2</v>
      </c>
    </row>
    <row r="4" spans="1:4" ht="13.5">
      <c r="A4" t="s">
        <v>3</v>
      </c>
      <c r="B4" t="s">
        <v>4</v>
      </c>
      <c r="C4" t="s">
        <v>5</v>
      </c>
      <c r="D4" t="s">
        <v>4</v>
      </c>
    </row>
    <row r="5" spans="1:4" ht="67.5">
      <c r="A5" s="1" t="s">
        <v>6</v>
      </c>
      <c r="B5" s="1">
        <v>13218804</v>
      </c>
      <c r="C5" s="1" t="s">
        <v>46</v>
      </c>
      <c r="D5" s="1">
        <v>0</v>
      </c>
    </row>
    <row r="6" spans="1:4" ht="54">
      <c r="A6" s="1" t="s">
        <v>7</v>
      </c>
      <c r="B6" s="1">
        <f>B7+B8+B9</f>
        <v>1700000</v>
      </c>
      <c r="C6" s="1" t="s">
        <v>47</v>
      </c>
      <c r="D6" s="1">
        <v>0</v>
      </c>
    </row>
    <row r="7" spans="1:4" ht="40.5">
      <c r="A7" s="1" t="s">
        <v>8</v>
      </c>
      <c r="B7" s="1">
        <v>800000</v>
      </c>
      <c r="C7" s="1" t="s">
        <v>48</v>
      </c>
      <c r="D7" s="1">
        <v>14918804</v>
      </c>
    </row>
    <row r="8" spans="1:4" ht="27">
      <c r="A8" s="1" t="s">
        <v>9</v>
      </c>
      <c r="B8" s="1">
        <v>900000</v>
      </c>
      <c r="C8" s="1" t="s">
        <v>49</v>
      </c>
      <c r="D8" s="1">
        <v>0</v>
      </c>
    </row>
    <row r="9" spans="1:4" ht="27">
      <c r="A9" s="1" t="s">
        <v>10</v>
      </c>
      <c r="B9" s="1">
        <v>0</v>
      </c>
      <c r="C9" s="1" t="s">
        <v>50</v>
      </c>
      <c r="D9" s="1">
        <v>0</v>
      </c>
    </row>
    <row r="10" spans="1:4" ht="40.5">
      <c r="A10" s="1" t="s">
        <v>11</v>
      </c>
      <c r="B10" s="1">
        <v>0</v>
      </c>
      <c r="C10" s="1" t="s">
        <v>51</v>
      </c>
      <c r="D10" s="1">
        <v>0</v>
      </c>
    </row>
    <row r="11" spans="1:4" ht="54">
      <c r="A11" s="1" t="s">
        <v>12</v>
      </c>
      <c r="B11" s="1">
        <v>0</v>
      </c>
      <c r="C11" s="1" t="s">
        <v>52</v>
      </c>
      <c r="D11" s="1">
        <v>0</v>
      </c>
    </row>
    <row r="12" spans="1:4" ht="54">
      <c r="A12" s="1" t="s">
        <v>13</v>
      </c>
      <c r="B12" s="1"/>
      <c r="C12" s="1" t="s">
        <v>53</v>
      </c>
      <c r="D12" s="1">
        <v>0</v>
      </c>
    </row>
    <row r="13" spans="1:4" ht="27">
      <c r="A13" s="1" t="s">
        <v>14</v>
      </c>
      <c r="B13" s="1"/>
      <c r="C13" s="1" t="s">
        <v>54</v>
      </c>
      <c r="D13" s="1">
        <v>0</v>
      </c>
    </row>
    <row r="14" spans="1:4" ht="27">
      <c r="A14" s="1" t="s">
        <v>15</v>
      </c>
      <c r="B14" s="1"/>
      <c r="C14" s="1" t="s">
        <v>55</v>
      </c>
      <c r="D14" s="1">
        <v>0</v>
      </c>
    </row>
    <row r="15" spans="1:4" ht="40.5">
      <c r="A15" s="1" t="s">
        <v>16</v>
      </c>
      <c r="B15" s="1">
        <v>0</v>
      </c>
      <c r="C15" s="1" t="s">
        <v>56</v>
      </c>
      <c r="D15" s="1">
        <v>0</v>
      </c>
    </row>
    <row r="16" spans="1:4" ht="54">
      <c r="A16" s="1" t="s">
        <v>17</v>
      </c>
      <c r="B16" s="1">
        <v>0</v>
      </c>
      <c r="C16" s="1" t="s">
        <v>57</v>
      </c>
      <c r="D16" s="1">
        <v>0</v>
      </c>
    </row>
    <row r="17" spans="1:4" ht="40.5">
      <c r="A17" s="1" t="s">
        <v>18</v>
      </c>
      <c r="B17" s="1">
        <v>0</v>
      </c>
      <c r="C17" s="1" t="s">
        <v>58</v>
      </c>
      <c r="D17" s="1">
        <v>0</v>
      </c>
    </row>
    <row r="18" spans="1:4" ht="40.5">
      <c r="A18" s="1" t="s">
        <v>19</v>
      </c>
      <c r="B18" s="1">
        <v>0</v>
      </c>
      <c r="C18" s="1" t="s">
        <v>59</v>
      </c>
      <c r="D18" s="1">
        <v>0</v>
      </c>
    </row>
    <row r="19" spans="1:4" ht="27">
      <c r="A19" s="1"/>
      <c r="B19" s="1"/>
      <c r="C19" s="1" t="s">
        <v>60</v>
      </c>
      <c r="D19" s="1">
        <v>0</v>
      </c>
    </row>
    <row r="20" spans="1:4" ht="40.5">
      <c r="A20" s="1"/>
      <c r="B20" s="1"/>
      <c r="C20" s="1" t="s">
        <v>61</v>
      </c>
      <c r="D20" s="1">
        <v>0</v>
      </c>
    </row>
    <row r="21" spans="1:4" ht="40.5">
      <c r="A21" s="1"/>
      <c r="B21" s="1"/>
      <c r="C21" s="1" t="s">
        <v>62</v>
      </c>
      <c r="D21" s="1">
        <v>0</v>
      </c>
    </row>
    <row r="22" spans="1:4" ht="40.5">
      <c r="A22" s="1"/>
      <c r="B22" s="1"/>
      <c r="C22" s="1" t="s">
        <v>63</v>
      </c>
      <c r="D22" s="1">
        <v>0</v>
      </c>
    </row>
    <row r="23" spans="1:4" ht="40.5">
      <c r="A23" s="1"/>
      <c r="B23" s="1"/>
      <c r="C23" s="1" t="s">
        <v>64</v>
      </c>
      <c r="D23" s="1">
        <v>0</v>
      </c>
    </row>
    <row r="24" spans="1:4" ht="40.5">
      <c r="A24" s="1"/>
      <c r="B24" s="1"/>
      <c r="C24" s="1" t="s">
        <v>65</v>
      </c>
      <c r="D24" s="1">
        <v>0</v>
      </c>
    </row>
    <row r="25" spans="1:4" ht="27">
      <c r="A25" s="1"/>
      <c r="B25" s="1"/>
      <c r="C25" s="1" t="s">
        <v>66</v>
      </c>
      <c r="D25" s="1">
        <v>0</v>
      </c>
    </row>
    <row r="26" spans="1:4" ht="40.5">
      <c r="A26" s="1" t="s">
        <v>20</v>
      </c>
      <c r="B26" s="1">
        <f>B5+B6+B12+B15+B16+B17+B18</f>
        <v>14918804</v>
      </c>
      <c r="C26" s="1" t="s">
        <v>67</v>
      </c>
      <c r="D26" s="1">
        <f>SUM(D5:D25)</f>
        <v>14918804</v>
      </c>
    </row>
    <row r="27" spans="1:4" ht="27">
      <c r="A27" s="1" t="s">
        <v>21</v>
      </c>
      <c r="B27" s="1">
        <v>0</v>
      </c>
      <c r="C27" s="1" t="s">
        <v>68</v>
      </c>
      <c r="D27" s="1">
        <f>D28-D26</f>
        <v>0</v>
      </c>
    </row>
    <row r="28" spans="1:4" ht="13.5">
      <c r="A28" s="1" t="s">
        <v>22</v>
      </c>
      <c r="B28" s="1">
        <v>14918804</v>
      </c>
      <c r="C28" s="1" t="s">
        <v>23</v>
      </c>
      <c r="D28" s="1">
        <v>14918804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8.140625" style="0" customWidth="1"/>
    <col min="3" max="3" width="9.421875" style="0" bestFit="1" customWidth="1"/>
  </cols>
  <sheetData>
    <row r="1" ht="13.5">
      <c r="A1" t="s">
        <v>69</v>
      </c>
    </row>
    <row r="2" spans="1:16" ht="13.5">
      <c r="A2" t="s">
        <v>24</v>
      </c>
      <c r="P2" t="s">
        <v>0</v>
      </c>
    </row>
    <row r="3" spans="1:16" ht="54" customHeight="1">
      <c r="A3" t="s">
        <v>70</v>
      </c>
      <c r="B3" s="2"/>
      <c r="C3" s="3" t="s">
        <v>71</v>
      </c>
      <c r="D3" s="3" t="s">
        <v>33</v>
      </c>
      <c r="E3" s="3" t="s">
        <v>26</v>
      </c>
      <c r="F3" s="3"/>
      <c r="G3" s="3"/>
      <c r="H3" s="3"/>
      <c r="I3" s="3"/>
      <c r="J3" s="3" t="s">
        <v>27</v>
      </c>
      <c r="K3" s="3"/>
      <c r="L3" s="3" t="s">
        <v>28</v>
      </c>
      <c r="M3" s="3" t="s">
        <v>30</v>
      </c>
      <c r="N3" s="3" t="s">
        <v>31</v>
      </c>
      <c r="O3" s="3" t="s">
        <v>29</v>
      </c>
      <c r="P3" s="3" t="s">
        <v>32</v>
      </c>
    </row>
    <row r="4" spans="1:16" ht="54">
      <c r="A4" t="s">
        <v>72</v>
      </c>
      <c r="B4" s="2" t="s">
        <v>73</v>
      </c>
      <c r="C4" s="3"/>
      <c r="D4" s="3"/>
      <c r="E4" s="2" t="s">
        <v>74</v>
      </c>
      <c r="F4" s="2" t="s">
        <v>75</v>
      </c>
      <c r="G4" s="2" t="s">
        <v>76</v>
      </c>
      <c r="H4" s="2" t="s">
        <v>77</v>
      </c>
      <c r="I4" s="2" t="s">
        <v>78</v>
      </c>
      <c r="J4" s="2" t="s">
        <v>36</v>
      </c>
      <c r="K4" s="2" t="s">
        <v>37</v>
      </c>
      <c r="L4" s="3"/>
      <c r="M4" s="3"/>
      <c r="N4" s="3"/>
      <c r="O4" s="3"/>
      <c r="P4" s="3"/>
    </row>
    <row r="5" spans="2:16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3.5">
      <c r="B6" s="2" t="s">
        <v>25</v>
      </c>
      <c r="C6" s="2">
        <v>14918804</v>
      </c>
      <c r="D6" s="2">
        <v>13218804</v>
      </c>
      <c r="E6" s="2">
        <v>800000</v>
      </c>
      <c r="F6" s="2">
        <v>900000</v>
      </c>
      <c r="G6" s="2">
        <v>0</v>
      </c>
      <c r="H6" s="2">
        <v>0</v>
      </c>
      <c r="I6" s="2">
        <v>0</v>
      </c>
      <c r="J6" s="2"/>
      <c r="K6" s="2"/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6" ht="27">
      <c r="A7" t="s">
        <v>79</v>
      </c>
      <c r="B7" s="2" t="s">
        <v>80</v>
      </c>
      <c r="C7" s="2">
        <v>14918804</v>
      </c>
      <c r="D7" s="2">
        <v>13218804</v>
      </c>
      <c r="E7" s="2">
        <v>800000</v>
      </c>
      <c r="F7" s="2">
        <v>900000</v>
      </c>
      <c r="G7" s="2">
        <v>0</v>
      </c>
      <c r="H7" s="2">
        <v>0</v>
      </c>
      <c r="I7" s="2">
        <v>0</v>
      </c>
      <c r="J7" s="2"/>
      <c r="K7" s="2"/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1:16" ht="13.5">
      <c r="A8" t="s">
        <v>81</v>
      </c>
      <c r="B8" s="2" t="s">
        <v>82</v>
      </c>
      <c r="C8" s="2">
        <v>14918804</v>
      </c>
      <c r="D8" s="2">
        <v>13218804</v>
      </c>
      <c r="E8" s="2">
        <v>800000</v>
      </c>
      <c r="F8" s="2">
        <v>900000</v>
      </c>
      <c r="G8" s="2">
        <v>0</v>
      </c>
      <c r="H8" s="2">
        <v>0</v>
      </c>
      <c r="I8" s="2">
        <v>0</v>
      </c>
      <c r="J8" s="2"/>
      <c r="K8" s="2"/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1:16" ht="40.5">
      <c r="A9" t="s">
        <v>83</v>
      </c>
      <c r="B9" s="2" t="s">
        <v>129</v>
      </c>
      <c r="C9" s="2">
        <v>14918804</v>
      </c>
      <c r="D9" s="2">
        <v>13218804</v>
      </c>
      <c r="E9" s="2">
        <v>800000</v>
      </c>
      <c r="F9" s="2">
        <v>900000</v>
      </c>
      <c r="G9" s="2">
        <v>0</v>
      </c>
      <c r="H9" s="2">
        <v>0</v>
      </c>
      <c r="I9" s="2">
        <v>0</v>
      </c>
      <c r="J9" s="2"/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</sheetData>
  <sheetProtection/>
  <mergeCells count="9">
    <mergeCell ref="P3:P4"/>
    <mergeCell ref="C3:C4"/>
    <mergeCell ref="D3:D4"/>
    <mergeCell ref="E3:I3"/>
    <mergeCell ref="J3:K3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5.7109375" style="0" customWidth="1"/>
    <col min="3" max="4" width="9.421875" style="0" bestFit="1" customWidth="1"/>
  </cols>
  <sheetData>
    <row r="1" ht="13.5">
      <c r="A1" t="s">
        <v>85</v>
      </c>
    </row>
    <row r="2" spans="1:7" ht="13.5">
      <c r="A2" t="s">
        <v>24</v>
      </c>
      <c r="G2" t="s">
        <v>0</v>
      </c>
    </row>
    <row r="3" spans="1:7" ht="40.5">
      <c r="A3" t="s">
        <v>72</v>
      </c>
      <c r="B3" s="1" t="s">
        <v>73</v>
      </c>
      <c r="C3" s="1" t="s">
        <v>25</v>
      </c>
      <c r="D3" s="1" t="s">
        <v>34</v>
      </c>
      <c r="E3" s="1" t="s">
        <v>86</v>
      </c>
      <c r="F3" s="1" t="s">
        <v>87</v>
      </c>
      <c r="G3" s="1" t="s">
        <v>88</v>
      </c>
    </row>
    <row r="4" spans="2:7" ht="13.5">
      <c r="B4" s="1"/>
      <c r="C4" s="1"/>
      <c r="D4" s="1"/>
      <c r="E4" s="1"/>
      <c r="F4" s="1"/>
      <c r="G4" s="1"/>
    </row>
    <row r="5" spans="2:7" ht="13.5">
      <c r="B5" s="1" t="s">
        <v>25</v>
      </c>
      <c r="C5" s="1">
        <v>14918804</v>
      </c>
      <c r="D5" s="1">
        <v>14918804</v>
      </c>
      <c r="E5" s="1"/>
      <c r="F5" s="1">
        <v>0</v>
      </c>
      <c r="G5" s="1">
        <v>0</v>
      </c>
    </row>
    <row r="6" spans="1:7" ht="27">
      <c r="A6" t="s">
        <v>79</v>
      </c>
      <c r="B6" s="1" t="s">
        <v>80</v>
      </c>
      <c r="C6" s="1">
        <v>14918804</v>
      </c>
      <c r="D6" s="1">
        <v>14918804</v>
      </c>
      <c r="E6" s="1"/>
      <c r="F6" s="1">
        <v>0</v>
      </c>
      <c r="G6" s="1">
        <v>0</v>
      </c>
    </row>
    <row r="7" spans="1:7" ht="13.5">
      <c r="A7" t="s">
        <v>81</v>
      </c>
      <c r="B7" s="1" t="s">
        <v>82</v>
      </c>
      <c r="C7" s="1">
        <v>14918804</v>
      </c>
      <c r="D7" s="1">
        <v>14918804</v>
      </c>
      <c r="E7" s="1"/>
      <c r="F7" s="1">
        <v>0</v>
      </c>
      <c r="G7" s="1">
        <v>0</v>
      </c>
    </row>
    <row r="8" spans="1:7" ht="40.5">
      <c r="A8" t="s">
        <v>83</v>
      </c>
      <c r="B8" s="1" t="s">
        <v>84</v>
      </c>
      <c r="C8" s="1">
        <v>14918804</v>
      </c>
      <c r="D8" s="1">
        <v>14918804</v>
      </c>
      <c r="E8" s="1"/>
      <c r="F8" s="1">
        <v>0</v>
      </c>
      <c r="G8" s="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5">
      <selection activeCell="E10" sqref="E10"/>
    </sheetView>
  </sheetViews>
  <sheetFormatPr defaultColWidth="9.140625" defaultRowHeight="15"/>
  <cols>
    <col min="2" max="2" width="9.421875" style="0" bestFit="1" customWidth="1"/>
    <col min="4" max="5" width="9.421875" style="0" bestFit="1" customWidth="1"/>
  </cols>
  <sheetData>
    <row r="1" ht="13.5">
      <c r="A1" t="s">
        <v>89</v>
      </c>
    </row>
    <row r="2" spans="1:6" ht="13.5">
      <c r="A2" t="s">
        <v>24</v>
      </c>
      <c r="F2" t="s">
        <v>0</v>
      </c>
    </row>
    <row r="3" spans="1:3" ht="13.5">
      <c r="A3" t="s">
        <v>1</v>
      </c>
      <c r="C3" t="s">
        <v>2</v>
      </c>
    </row>
    <row r="4" spans="1:7" ht="40.5">
      <c r="A4" s="1" t="s">
        <v>3</v>
      </c>
      <c r="B4" s="1" t="s">
        <v>4</v>
      </c>
      <c r="C4" s="1" t="s">
        <v>5</v>
      </c>
      <c r="D4" s="1" t="s">
        <v>71</v>
      </c>
      <c r="E4" s="1" t="s">
        <v>90</v>
      </c>
      <c r="F4" s="1" t="s">
        <v>91</v>
      </c>
      <c r="G4" s="1"/>
    </row>
    <row r="5" spans="1:7" ht="40.5">
      <c r="A5" s="1" t="s">
        <v>92</v>
      </c>
      <c r="B5" s="1">
        <v>14918804</v>
      </c>
      <c r="C5" s="1" t="s">
        <v>46</v>
      </c>
      <c r="D5" s="1">
        <f aca="true" t="shared" si="0" ref="D5:D26">E5+F5</f>
        <v>0</v>
      </c>
      <c r="E5" s="1">
        <v>0</v>
      </c>
      <c r="F5" s="1">
        <v>0</v>
      </c>
      <c r="G5" s="1"/>
    </row>
    <row r="6" spans="1:7" ht="40.5">
      <c r="A6" s="1" t="s">
        <v>93</v>
      </c>
      <c r="B6" s="1">
        <v>14918804</v>
      </c>
      <c r="C6" s="1" t="s">
        <v>47</v>
      </c>
      <c r="D6" s="1">
        <f t="shared" si="0"/>
        <v>0</v>
      </c>
      <c r="E6" s="1">
        <v>0</v>
      </c>
      <c r="F6" s="1">
        <v>0</v>
      </c>
      <c r="G6" s="1"/>
    </row>
    <row r="7" spans="1:7" ht="40.5">
      <c r="A7" s="1" t="s">
        <v>94</v>
      </c>
      <c r="B7" s="1">
        <v>0</v>
      </c>
      <c r="C7" s="1" t="s">
        <v>48</v>
      </c>
      <c r="D7" s="1">
        <v>14918804</v>
      </c>
      <c r="E7" s="1">
        <v>14918804</v>
      </c>
      <c r="F7" s="1">
        <v>0</v>
      </c>
      <c r="G7" s="1"/>
    </row>
    <row r="8" spans="1:7" ht="27">
      <c r="A8" s="1"/>
      <c r="B8" s="1"/>
      <c r="C8" s="1" t="s">
        <v>49</v>
      </c>
      <c r="D8" s="1">
        <f t="shared" si="0"/>
        <v>0</v>
      </c>
      <c r="E8" s="1">
        <v>0</v>
      </c>
      <c r="F8" s="1">
        <v>0</v>
      </c>
      <c r="G8" s="1"/>
    </row>
    <row r="9" spans="1:7" ht="27">
      <c r="A9" s="1"/>
      <c r="B9" s="1"/>
      <c r="C9" s="1" t="s">
        <v>50</v>
      </c>
      <c r="D9" s="1">
        <f t="shared" si="0"/>
        <v>0</v>
      </c>
      <c r="E9" s="1">
        <v>0</v>
      </c>
      <c r="F9" s="1">
        <v>0</v>
      </c>
      <c r="G9" s="1"/>
    </row>
    <row r="10" spans="1:7" ht="40.5">
      <c r="A10" s="1"/>
      <c r="B10" s="1"/>
      <c r="C10" s="1" t="s">
        <v>51</v>
      </c>
      <c r="D10" s="1">
        <f t="shared" si="0"/>
        <v>0</v>
      </c>
      <c r="E10" s="1">
        <v>0</v>
      </c>
      <c r="F10" s="1">
        <v>0</v>
      </c>
      <c r="G10" s="1"/>
    </row>
    <row r="11" spans="1:7" ht="40.5">
      <c r="A11" s="1"/>
      <c r="B11" s="1"/>
      <c r="C11" s="1" t="s">
        <v>52</v>
      </c>
      <c r="D11" s="1">
        <f t="shared" si="0"/>
        <v>0</v>
      </c>
      <c r="E11" s="1">
        <v>0</v>
      </c>
      <c r="F11" s="1">
        <v>0</v>
      </c>
      <c r="G11" s="1"/>
    </row>
    <row r="12" spans="1:7" ht="54">
      <c r="A12" s="1"/>
      <c r="B12" s="1"/>
      <c r="C12" s="1" t="s">
        <v>53</v>
      </c>
      <c r="D12" s="1">
        <f t="shared" si="0"/>
        <v>0</v>
      </c>
      <c r="E12" s="1">
        <v>0</v>
      </c>
      <c r="F12" s="1">
        <v>0</v>
      </c>
      <c r="G12" s="1"/>
    </row>
    <row r="13" spans="1:7" ht="27">
      <c r="A13" s="1"/>
      <c r="B13" s="1"/>
      <c r="C13" s="1" t="s">
        <v>54</v>
      </c>
      <c r="D13" s="1">
        <f t="shared" si="0"/>
        <v>0</v>
      </c>
      <c r="E13" s="1">
        <v>0</v>
      </c>
      <c r="F13" s="1">
        <v>0</v>
      </c>
      <c r="G13" s="1"/>
    </row>
    <row r="14" spans="1:7" ht="27">
      <c r="A14" s="1"/>
      <c r="B14" s="1"/>
      <c r="C14" s="1" t="s">
        <v>55</v>
      </c>
      <c r="D14" s="1">
        <f t="shared" si="0"/>
        <v>0</v>
      </c>
      <c r="E14" s="1">
        <v>0</v>
      </c>
      <c r="F14" s="1">
        <v>0</v>
      </c>
      <c r="G14" s="1"/>
    </row>
    <row r="15" spans="1:7" ht="27">
      <c r="A15" s="1"/>
      <c r="B15" s="1"/>
      <c r="C15" s="1" t="s">
        <v>56</v>
      </c>
      <c r="D15" s="1">
        <f t="shared" si="0"/>
        <v>0</v>
      </c>
      <c r="E15" s="1">
        <v>0</v>
      </c>
      <c r="F15" s="1">
        <v>0</v>
      </c>
      <c r="G15" s="1"/>
    </row>
    <row r="16" spans="1:7" ht="40.5">
      <c r="A16" s="1"/>
      <c r="B16" s="1"/>
      <c r="C16" s="1" t="s">
        <v>57</v>
      </c>
      <c r="D16" s="1">
        <f t="shared" si="0"/>
        <v>0</v>
      </c>
      <c r="E16" s="1">
        <v>0</v>
      </c>
      <c r="F16" s="1">
        <v>0</v>
      </c>
      <c r="G16" s="1"/>
    </row>
    <row r="17" spans="1:7" ht="40.5">
      <c r="A17" s="1"/>
      <c r="B17" s="1"/>
      <c r="C17" s="1" t="s">
        <v>58</v>
      </c>
      <c r="D17" s="1">
        <f t="shared" si="0"/>
        <v>0</v>
      </c>
      <c r="E17" s="1">
        <v>0</v>
      </c>
      <c r="F17" s="1">
        <v>0</v>
      </c>
      <c r="G17" s="1"/>
    </row>
    <row r="18" spans="1:7" ht="40.5">
      <c r="A18" s="1"/>
      <c r="B18" s="1"/>
      <c r="C18" s="1" t="s">
        <v>59</v>
      </c>
      <c r="D18" s="1">
        <f t="shared" si="0"/>
        <v>0</v>
      </c>
      <c r="E18" s="1">
        <v>0</v>
      </c>
      <c r="F18" s="1">
        <v>0</v>
      </c>
      <c r="G18" s="1"/>
    </row>
    <row r="19" spans="1:7" ht="27">
      <c r="A19" s="1"/>
      <c r="B19" s="1"/>
      <c r="C19" s="1" t="s">
        <v>60</v>
      </c>
      <c r="D19" s="1">
        <f t="shared" si="0"/>
        <v>0</v>
      </c>
      <c r="E19" s="1">
        <v>0</v>
      </c>
      <c r="F19" s="1">
        <v>0</v>
      </c>
      <c r="G19" s="1"/>
    </row>
    <row r="20" spans="1:7" ht="40.5">
      <c r="A20" s="1" t="s">
        <v>95</v>
      </c>
      <c r="B20" s="1">
        <v>0</v>
      </c>
      <c r="C20" s="1" t="s">
        <v>61</v>
      </c>
      <c r="D20" s="1">
        <f t="shared" si="0"/>
        <v>0</v>
      </c>
      <c r="E20" s="1">
        <v>0</v>
      </c>
      <c r="F20" s="1">
        <v>0</v>
      </c>
      <c r="G20" s="1"/>
    </row>
    <row r="21" spans="1:7" ht="40.5">
      <c r="A21" s="1"/>
      <c r="B21" s="1"/>
      <c r="C21" s="1" t="s">
        <v>62</v>
      </c>
      <c r="D21" s="1">
        <f t="shared" si="0"/>
        <v>0</v>
      </c>
      <c r="E21" s="1">
        <v>0</v>
      </c>
      <c r="F21" s="1">
        <v>0</v>
      </c>
      <c r="G21" s="1"/>
    </row>
    <row r="22" spans="1:7" ht="40.5">
      <c r="A22" s="1"/>
      <c r="B22" s="1"/>
      <c r="C22" s="1" t="s">
        <v>63</v>
      </c>
      <c r="D22" s="1">
        <f t="shared" si="0"/>
        <v>0</v>
      </c>
      <c r="E22" s="1">
        <v>0</v>
      </c>
      <c r="F22" s="1">
        <v>0</v>
      </c>
      <c r="G22" s="1"/>
    </row>
    <row r="23" spans="1:7" ht="40.5">
      <c r="A23" s="1"/>
      <c r="B23" s="1"/>
      <c r="C23" s="1" t="s">
        <v>64</v>
      </c>
      <c r="D23" s="1">
        <f t="shared" si="0"/>
        <v>0</v>
      </c>
      <c r="E23" s="1">
        <v>0</v>
      </c>
      <c r="F23" s="1">
        <v>0</v>
      </c>
      <c r="G23" s="1"/>
    </row>
    <row r="24" spans="1:7" ht="40.5">
      <c r="A24" s="1"/>
      <c r="B24" s="1"/>
      <c r="C24" s="1" t="s">
        <v>65</v>
      </c>
      <c r="D24" s="1">
        <f t="shared" si="0"/>
        <v>0</v>
      </c>
      <c r="E24" s="1">
        <v>0</v>
      </c>
      <c r="F24" s="1">
        <v>0</v>
      </c>
      <c r="G24" s="1"/>
    </row>
    <row r="25" spans="1:7" ht="27">
      <c r="A25" s="1"/>
      <c r="B25" s="1"/>
      <c r="C25" s="1" t="s">
        <v>66</v>
      </c>
      <c r="D25" s="1">
        <f t="shared" si="0"/>
        <v>0</v>
      </c>
      <c r="E25" s="1">
        <v>0</v>
      </c>
      <c r="F25" s="1">
        <v>0</v>
      </c>
      <c r="G25" s="1"/>
    </row>
    <row r="26" spans="1:7" ht="40.5">
      <c r="A26" s="1"/>
      <c r="B26" s="1"/>
      <c r="C26" s="1" t="s">
        <v>67</v>
      </c>
      <c r="D26" s="1">
        <f t="shared" si="0"/>
        <v>14918804</v>
      </c>
      <c r="E26" s="1">
        <f>SUM(E5:E25)</f>
        <v>14918804</v>
      </c>
      <c r="F26" s="1">
        <f>SUM(F5:F25)</f>
        <v>0</v>
      </c>
      <c r="G26" s="1"/>
    </row>
    <row r="27" spans="1:7" ht="27">
      <c r="A27" s="1"/>
      <c r="B27" s="1"/>
      <c r="C27" s="1" t="s">
        <v>68</v>
      </c>
      <c r="D27" s="1">
        <f>B5-D26</f>
        <v>0</v>
      </c>
      <c r="E27" s="1">
        <f>B6-E26</f>
        <v>0</v>
      </c>
      <c r="F27" s="1">
        <f>B7-F26</f>
        <v>0</v>
      </c>
      <c r="G27" s="1"/>
    </row>
    <row r="28" spans="1:7" ht="13.5">
      <c r="A28" s="1" t="s">
        <v>22</v>
      </c>
      <c r="B28" s="1">
        <f>B5+B20</f>
        <v>14918804</v>
      </c>
      <c r="C28" s="1" t="s">
        <v>23</v>
      </c>
      <c r="D28" s="1">
        <f>D26+D27</f>
        <v>14918804</v>
      </c>
      <c r="E28" s="1">
        <f>E26+E27</f>
        <v>14918804</v>
      </c>
      <c r="F28" s="1">
        <f>F26+F27</f>
        <v>0</v>
      </c>
      <c r="G28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0" sqref="C10"/>
    </sheetView>
  </sheetViews>
  <sheetFormatPr defaultColWidth="9.140625" defaultRowHeight="15"/>
  <cols>
    <col min="3" max="3" width="9.421875" style="0" bestFit="1" customWidth="1"/>
  </cols>
  <sheetData>
    <row r="1" ht="13.5">
      <c r="A1" t="s">
        <v>96</v>
      </c>
    </row>
    <row r="2" spans="1:5" ht="13.5">
      <c r="A2" t="s">
        <v>24</v>
      </c>
      <c r="E2" t="s">
        <v>0</v>
      </c>
    </row>
    <row r="3" spans="1:5" ht="13.5">
      <c r="A3" t="s">
        <v>97</v>
      </c>
      <c r="C3" t="s">
        <v>25</v>
      </c>
      <c r="D3" t="s">
        <v>34</v>
      </c>
      <c r="E3" t="s">
        <v>86</v>
      </c>
    </row>
    <row r="4" spans="1:2" ht="13.5">
      <c r="A4" t="s">
        <v>72</v>
      </c>
      <c r="B4" t="s">
        <v>73</v>
      </c>
    </row>
    <row r="5" spans="1:5" ht="13.5">
      <c r="A5" s="1"/>
      <c r="B5" s="1" t="s">
        <v>25</v>
      </c>
      <c r="C5" s="1">
        <v>14918804</v>
      </c>
      <c r="D5" s="1">
        <v>14918804</v>
      </c>
      <c r="E5" s="1"/>
    </row>
    <row r="6" spans="1:5" ht="27">
      <c r="A6" s="1" t="s">
        <v>79</v>
      </c>
      <c r="B6" s="1" t="s">
        <v>80</v>
      </c>
      <c r="C6" s="1">
        <v>14918804</v>
      </c>
      <c r="D6" s="1">
        <v>14918804</v>
      </c>
      <c r="E6" s="1"/>
    </row>
    <row r="7" spans="1:5" ht="13.5">
      <c r="A7" s="1" t="s">
        <v>81</v>
      </c>
      <c r="B7" s="1" t="s">
        <v>82</v>
      </c>
      <c r="C7" s="1">
        <v>14918804</v>
      </c>
      <c r="D7" s="1">
        <v>14918804</v>
      </c>
      <c r="E7" s="1"/>
    </row>
    <row r="8" spans="1:5" ht="40.5">
      <c r="A8" s="1" t="s">
        <v>83</v>
      </c>
      <c r="B8" s="1" t="s">
        <v>84</v>
      </c>
      <c r="C8" s="1">
        <v>14918804</v>
      </c>
      <c r="D8" s="1">
        <v>14918804</v>
      </c>
      <c r="E8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30" sqref="B30"/>
    </sheetView>
  </sheetViews>
  <sheetFormatPr defaultColWidth="9.140625" defaultRowHeight="15"/>
  <cols>
    <col min="2" max="2" width="9.421875" style="0" bestFit="1" customWidth="1"/>
  </cols>
  <sheetData>
    <row r="1" ht="13.5">
      <c r="A1" t="s">
        <v>98</v>
      </c>
    </row>
    <row r="2" spans="1:2" ht="54">
      <c r="A2" s="1" t="s">
        <v>24</v>
      </c>
      <c r="B2" s="1" t="s">
        <v>0</v>
      </c>
    </row>
    <row r="3" spans="1:2" ht="27">
      <c r="A3" s="1" t="s">
        <v>99</v>
      </c>
      <c r="B3" s="1" t="s">
        <v>35</v>
      </c>
    </row>
    <row r="4" spans="1:2" ht="13.5">
      <c r="A4" s="1" t="s">
        <v>73</v>
      </c>
      <c r="B4" s="1"/>
    </row>
    <row r="5" spans="1:2" ht="13.5">
      <c r="A5" s="1" t="s">
        <v>25</v>
      </c>
      <c r="B5" s="1">
        <v>14918804</v>
      </c>
    </row>
    <row r="6" spans="1:2" ht="27">
      <c r="A6" s="1" t="s">
        <v>38</v>
      </c>
      <c r="B6" s="1">
        <v>8973701</v>
      </c>
    </row>
    <row r="7" spans="1:2" ht="27">
      <c r="A7" s="1" t="s">
        <v>100</v>
      </c>
      <c r="B7" s="1">
        <v>3959640</v>
      </c>
    </row>
    <row r="8" spans="1:2" ht="40.5">
      <c r="A8" s="1" t="s">
        <v>101</v>
      </c>
      <c r="B8" s="1">
        <v>2368000</v>
      </c>
    </row>
    <row r="9" spans="1:2" ht="27">
      <c r="A9" s="1" t="s">
        <v>102</v>
      </c>
      <c r="B9" s="1">
        <v>42480</v>
      </c>
    </row>
    <row r="10" spans="1:2" ht="13.5">
      <c r="A10" s="1" t="s">
        <v>103</v>
      </c>
      <c r="B10" s="1">
        <v>329970</v>
      </c>
    </row>
    <row r="11" spans="1:2" ht="27">
      <c r="A11" s="1" t="s">
        <v>104</v>
      </c>
      <c r="B11" s="1">
        <v>533661</v>
      </c>
    </row>
    <row r="12" spans="1:2" ht="27">
      <c r="A12" s="1" t="s">
        <v>105</v>
      </c>
      <c r="B12" s="1">
        <v>41395</v>
      </c>
    </row>
    <row r="13" spans="1:2" ht="27">
      <c r="A13" s="1" t="s">
        <v>106</v>
      </c>
      <c r="B13" s="1">
        <v>31638</v>
      </c>
    </row>
    <row r="14" spans="1:2" ht="54">
      <c r="A14" s="1" t="s">
        <v>39</v>
      </c>
      <c r="B14" s="1">
        <v>1331522</v>
      </c>
    </row>
    <row r="15" spans="1:2" ht="27">
      <c r="A15" s="1" t="s">
        <v>107</v>
      </c>
      <c r="B15" s="1">
        <v>2880</v>
      </c>
    </row>
    <row r="16" spans="1:2" ht="27">
      <c r="A16" s="1" t="s">
        <v>108</v>
      </c>
      <c r="B16" s="1">
        <v>332515</v>
      </c>
    </row>
    <row r="17" spans="1:2" ht="27">
      <c r="A17" s="1" t="s">
        <v>40</v>
      </c>
      <c r="B17" s="1">
        <v>5156000</v>
      </c>
    </row>
    <row r="18" spans="1:2" ht="13.5">
      <c r="A18" s="1" t="s">
        <v>109</v>
      </c>
      <c r="B18" s="1">
        <v>3200000</v>
      </c>
    </row>
    <row r="19" spans="1:2" ht="13.5">
      <c r="A19" s="1" t="s">
        <v>110</v>
      </c>
      <c r="B19" s="1">
        <v>90000</v>
      </c>
    </row>
    <row r="20" spans="1:2" ht="13.5">
      <c r="A20" s="1" t="s">
        <v>111</v>
      </c>
      <c r="B20" s="1">
        <v>240000</v>
      </c>
    </row>
    <row r="21" spans="1:2" ht="13.5">
      <c r="A21" s="1" t="s">
        <v>112</v>
      </c>
      <c r="B21" s="1">
        <v>226800</v>
      </c>
    </row>
    <row r="22" spans="1:2" ht="13.5">
      <c r="A22" s="1" t="s">
        <v>113</v>
      </c>
      <c r="B22" s="1">
        <v>639560</v>
      </c>
    </row>
    <row r="23" spans="1:2" ht="27">
      <c r="A23" s="1" t="s">
        <v>114</v>
      </c>
      <c r="B23" s="1">
        <v>30000</v>
      </c>
    </row>
    <row r="24" spans="1:2" ht="27">
      <c r="A24" s="1" t="s">
        <v>115</v>
      </c>
      <c r="B24" s="1">
        <v>79193</v>
      </c>
    </row>
    <row r="25" spans="1:2" ht="27">
      <c r="A25" s="1" t="s">
        <v>116</v>
      </c>
      <c r="B25" s="1">
        <v>400000</v>
      </c>
    </row>
    <row r="26" spans="1:2" ht="27">
      <c r="A26" s="1" t="s">
        <v>117</v>
      </c>
      <c r="B26" s="1">
        <v>79193</v>
      </c>
    </row>
    <row r="27" spans="1:2" ht="13.5">
      <c r="A27" s="1" t="s">
        <v>118</v>
      </c>
      <c r="B27" s="1">
        <v>125934</v>
      </c>
    </row>
    <row r="28" spans="1:2" ht="13.5">
      <c r="A28" s="1" t="s">
        <v>119</v>
      </c>
      <c r="B28" s="1">
        <v>45320</v>
      </c>
    </row>
    <row r="29" spans="1:2" ht="40.5">
      <c r="A29" s="1" t="s">
        <v>41</v>
      </c>
      <c r="B29" s="1">
        <v>789103</v>
      </c>
    </row>
    <row r="30" spans="1:2" ht="27">
      <c r="A30" s="1" t="s">
        <v>120</v>
      </c>
      <c r="B30" s="1">
        <v>29786</v>
      </c>
    </row>
    <row r="31" spans="1:2" ht="27">
      <c r="A31" s="1" t="s">
        <v>121</v>
      </c>
      <c r="B31" s="1">
        <v>759317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D11" sqref="D11"/>
    </sheetView>
  </sheetViews>
  <sheetFormatPr defaultColWidth="9.140625" defaultRowHeight="15"/>
  <sheetData>
    <row r="1" ht="13.5">
      <c r="A1" t="s">
        <v>122</v>
      </c>
    </row>
    <row r="2" ht="13.5">
      <c r="H2" t="s">
        <v>0</v>
      </c>
    </row>
    <row r="3" spans="1:8" ht="27">
      <c r="A3" s="1" t="s">
        <v>42</v>
      </c>
      <c r="B3" s="1" t="s">
        <v>71</v>
      </c>
      <c r="C3" s="1" t="s">
        <v>123</v>
      </c>
      <c r="D3" s="1" t="s">
        <v>124</v>
      </c>
      <c r="E3" s="1" t="s">
        <v>125</v>
      </c>
      <c r="F3" s="1"/>
      <c r="G3" s="1"/>
      <c r="H3" s="1" t="s">
        <v>43</v>
      </c>
    </row>
    <row r="4" spans="1:8" ht="40.5">
      <c r="A4" s="1"/>
      <c r="B4" s="1"/>
      <c r="C4" s="1"/>
      <c r="D4" s="1"/>
      <c r="E4" s="1" t="s">
        <v>35</v>
      </c>
      <c r="F4" s="1" t="s">
        <v>126</v>
      </c>
      <c r="G4" s="1" t="s">
        <v>127</v>
      </c>
      <c r="H4" s="1"/>
    </row>
    <row r="5" spans="1:8" ht="27">
      <c r="A5" s="1" t="s">
        <v>44</v>
      </c>
      <c r="B5" s="1">
        <v>1100000</v>
      </c>
      <c r="C5" s="1">
        <v>0</v>
      </c>
      <c r="D5" s="1">
        <v>400000</v>
      </c>
      <c r="E5" s="1">
        <v>700000</v>
      </c>
      <c r="F5" s="1">
        <v>700000</v>
      </c>
      <c r="G5" s="1"/>
      <c r="H5" s="1" t="s">
        <v>128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2017-04-24T01:16:36Z</dcterms:created>
  <dcterms:modified xsi:type="dcterms:W3CDTF">2017-04-26T07:12:29Z</dcterms:modified>
  <cp:category/>
  <cp:version/>
  <cp:contentType/>
  <cp:contentStatus/>
</cp:coreProperties>
</file>