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915" windowHeight="13845" activeTab="2"/>
  </bookViews>
  <sheets>
    <sheet name="部门收支总表(公开)表10" sheetId="1" r:id="rId1"/>
    <sheet name="部门收入总表(公开)表11 " sheetId="2" r:id="rId2"/>
    <sheet name="部门支出总表(公开)表12 " sheetId="3" r:id="rId3"/>
    <sheet name="部门财政拨款收支总表(公开)表13 " sheetId="4" r:id="rId4"/>
    <sheet name="部门一般公共预算支出表(公开)表14" sheetId="5" r:id="rId5"/>
    <sheet name="部门一般公共预算基本支出表(公开)表15 " sheetId="6" r:id="rId6"/>
    <sheet name="“三公”经费预算表表17" sheetId="7" r:id="rId7"/>
    <sheet name="部门政府性基金预算支出表(公开)" sheetId="8" r:id="rId8"/>
  </sheets>
  <definedNames/>
  <calcPr fullCalcOnLoad="1"/>
</workbook>
</file>

<file path=xl/sharedStrings.xml><?xml version="1.0" encoding="utf-8"?>
<sst xmlns="http://schemas.openxmlformats.org/spreadsheetml/2006/main" count="216" uniqueCount="135">
  <si>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</si>
  <si>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</si>
  <si>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</si>
  <si>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</si>
  <si>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</si>
  <si>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</si>
  <si>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</si>
  <si>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</si>
  <si>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</si>
  <si>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</si>
  <si>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</si>
  <si>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</si>
  <si>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</si>
  <si>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</si>
  <si>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</si>
  <si>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</si>
  <si>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</si>
  <si>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五、事业单位经营服务性收入</t>
  </si>
  <si>
    <t>六、其他收入</t>
  </si>
  <si>
    <t>七、上级补助收入</t>
  </si>
  <si>
    <t xml:space="preserve">    本年收入合计</t>
  </si>
  <si>
    <t>十、上年结转</t>
  </si>
  <si>
    <t>收入合计</t>
  </si>
  <si>
    <t>支出总计</t>
  </si>
  <si>
    <t>单位名称：隆回县原体育局</t>
  </si>
  <si>
    <t>合计</t>
  </si>
  <si>
    <t>纳入预算管理的非税收入拨款</t>
  </si>
  <si>
    <t>专项资金拨款</t>
  </si>
  <si>
    <t>政府性基金收入拨款</t>
  </si>
  <si>
    <t>上级补助收入</t>
  </si>
  <si>
    <t>事业单位经营服务性收入</t>
  </si>
  <si>
    <t>其他收入</t>
  </si>
  <si>
    <t>上年结转</t>
  </si>
  <si>
    <t>基本支出财政拨款(减抵支收入后)</t>
  </si>
  <si>
    <t>基本支出</t>
  </si>
  <si>
    <t>小计</t>
  </si>
  <si>
    <t>上级专项资金</t>
  </si>
  <si>
    <t>本级专项资金</t>
  </si>
  <si>
    <t>工资福利支出</t>
  </si>
  <si>
    <t xml:space="preserve">  机关事业单位基本养老保险缴费</t>
  </si>
  <si>
    <t>商品和服务支出</t>
  </si>
  <si>
    <t>对个人和家庭的补助</t>
  </si>
  <si>
    <t>单位名称</t>
  </si>
  <si>
    <t>备注</t>
  </si>
  <si>
    <t>隆回县原体育局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</si>
  <si>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</si>
  <si>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</si>
  <si>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</si>
  <si>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</si>
  <si>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</si>
  <si>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</si>
  <si>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</si>
  <si>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</si>
  <si>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</si>
  <si>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</si>
  <si>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</si>
  <si>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</si>
  <si>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</si>
  <si>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</si>
  <si>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</si>
  <si>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</si>
  <si>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</si>
  <si>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</si>
  <si>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</si>
  <si>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</si>
  <si>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</si>
  <si>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</si>
  <si>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</si>
  <si>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科目</t>
  </si>
  <si>
    <t>总计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</si>
  <si>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</si>
  <si>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</si>
  <si>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</si>
  <si>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</si>
  <si>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</si>
  <si>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</si>
  <si>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</si>
  <si>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207</t>
  </si>
  <si>
    <t>文化体育与传媒支出</t>
  </si>
  <si>
    <t xml:space="preserve">  03</t>
  </si>
  <si>
    <t xml:space="preserve">  体育</t>
  </si>
  <si>
    <t xml:space="preserve">    2070301</t>
  </si>
  <si>
    <t xml:space="preserve">    行政运行（体育）</t>
  </si>
  <si>
    <t xml:space="preserve">    2070302</t>
  </si>
  <si>
    <t xml:space="preserve">    一般行政管理事务（体育）</t>
  </si>
  <si>
    <t xml:space="preserve">    2070399</t>
  </si>
  <si>
    <t xml:space="preserve">    其他体育支出</t>
  </si>
  <si>
    <t>项目支出</t>
  </si>
  <si>
    <t>事业单位经营服务支出</t>
  </si>
  <si>
    <t>上缴上级支出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</si>
  <si>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</si>
  <si>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</si>
  <si>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</si>
  <si>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</si>
  <si>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</si>
  <si>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</si>
  <si>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功能分类科目</t>
  </si>
  <si>
    <t>经济分类科目</t>
  </si>
  <si>
    <t xml:space="preserve">  基本工资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</si>
  <si>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</si>
  <si>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</si>
  <si>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</si>
  <si>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</si>
  <si>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回民补助</t>
  </si>
  <si>
    <t xml:space="preserve">  医疗补助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</si>
  <si>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</si>
  <si>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</si>
  <si>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</si>
  <si>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</si>
  <si>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</si>
  <si>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</si>
  <si>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</si>
  <si>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</si>
  <si>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</si>
  <si>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</si>
  <si>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</si>
  <si>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 xml:space="preserve">  生活补助</t>
  </si>
  <si>
    <t xml:space="preserve">  住房公积金</t>
  </si>
  <si>
    <t>因公出国（境）费</t>
  </si>
  <si>
    <t>公务接待费</t>
  </si>
  <si>
    <t>公务用车运行维护费</t>
  </si>
  <si>
    <t>公务用车购置费</t>
  </si>
  <si>
    <t xml:space="preserve"> </t>
  </si>
  <si>
    <t>政府性基金预算支出表</t>
  </si>
  <si>
    <t>科目编码</t>
  </si>
  <si>
    <t>本年政府性基金预算支出数</t>
  </si>
  <si>
    <t>2017年单位收支预算总表</t>
  </si>
  <si>
    <t>2017年单位收入预算总表</t>
  </si>
  <si>
    <t>2017年单位支出预算总表</t>
  </si>
  <si>
    <t>2017单位财政拨款收支预算总表</t>
  </si>
  <si>
    <t>支           出</t>
  </si>
  <si>
    <t>2017年单位一般公共预算支出预算表</t>
  </si>
  <si>
    <t>2017年单位一般公共预算基本支出预算表</t>
  </si>
  <si>
    <t>2017单位“三公”经费预算情况表</t>
  </si>
  <si>
    <t>公务用车支出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</si>
</sst>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8" sqref="A18"/>
    </sheetView>
  </sheetViews>
  <sheetFormatPr defaultColWidth="9.00390625" defaultRowHeight="14.25"/>
  <cols>
    <col min="1" max="1" width="35.25390625" style="1" customWidth="1"/>
    <col min="2" max="2" width="10.25390625" style="1" customWidth="1"/>
    <col min="3" max="3" width="25.50390625" style="1" customWidth="1"/>
    <col min="4" max="16384" width="9.00390625" style="1" customWidth="1"/>
  </cols>
  <sheetData>
    <row r="1" spans="1:4" ht="39.75" customHeight="1">
      <c r="A1" s="8" t="s">
        <v>126</v>
      </c>
      <c r="B1" s="9"/>
      <c r="C1" s="9"/>
      <c r="D1" s="10"/>
    </row>
    <row r="2" spans="1:4" ht="18.75" customHeight="1">
      <c r="A2" s="1" t="s">
        <v>24</v>
      </c>
      <c r="D2" s="1" t="s">
        <v>0</v>
      </c>
    </row>
    <row r="3" spans="1:3" ht="18.75" customHeight="1">
      <c r="A3" s="1" t="s">
        <v>1</v>
      </c>
      <c r="C3" s="1" t="s">
        <v>2</v>
      </c>
    </row>
    <row r="4" spans="1:4" ht="18.75" customHeight="1">
      <c r="A4" s="1" t="s">
        <v>3</v>
      </c>
      <c r="B4" s="1" t="s">
        <v>4</v>
      </c>
      <c r="C4" s="1" t="s">
        <v>5</v>
      </c>
      <c r="D4" s="1" t="s">
        <v>4</v>
      </c>
    </row>
    <row r="5" spans="1:4" ht="18.75" customHeight="1">
      <c r="A5" s="1" t="s">
        <v>6</v>
      </c>
      <c r="B5" s="1">
        <v>1544010</v>
      </c>
      <c r="C5" s="1" t="s">
        <v>45</v>
      </c>
      <c r="D5" s="1">
        <v>0</v>
      </c>
    </row>
    <row r="6" spans="1:4" ht="18.75" customHeight="1">
      <c r="A6" s="1" t="s">
        <v>7</v>
      </c>
      <c r="B6" s="1">
        <f>B7+B8+B9</f>
        <v>0</v>
      </c>
      <c r="C6" s="1" t="s">
        <v>46</v>
      </c>
      <c r="D6" s="1">
        <v>0</v>
      </c>
    </row>
    <row r="7" spans="1:4" ht="18.75" customHeight="1">
      <c r="A7" s="1" t="s">
        <v>8</v>
      </c>
      <c r="B7" s="1">
        <v>0</v>
      </c>
      <c r="C7" s="1" t="s">
        <v>47</v>
      </c>
      <c r="D7" s="1">
        <v>0</v>
      </c>
    </row>
    <row r="8" spans="1:4" ht="18.75" customHeight="1">
      <c r="A8" s="1" t="s">
        <v>9</v>
      </c>
      <c r="B8" s="1">
        <v>0</v>
      </c>
      <c r="C8" s="1" t="s">
        <v>48</v>
      </c>
      <c r="D8" s="1">
        <v>0</v>
      </c>
    </row>
    <row r="9" spans="1:4" ht="18.75" customHeight="1">
      <c r="A9" s="1" t="s">
        <v>10</v>
      </c>
      <c r="B9" s="1">
        <v>0</v>
      </c>
      <c r="C9" s="1" t="s">
        <v>49</v>
      </c>
      <c r="D9" s="1">
        <v>0</v>
      </c>
    </row>
    <row r="10" spans="1:4" ht="18.75" customHeight="1">
      <c r="A10" s="1" t="s">
        <v>11</v>
      </c>
      <c r="B10" s="1">
        <v>137500</v>
      </c>
      <c r="C10" s="1" t="s">
        <v>50</v>
      </c>
      <c r="D10" s="1">
        <v>2091510</v>
      </c>
    </row>
    <row r="11" spans="1:4" ht="18.75" customHeight="1">
      <c r="A11" s="1" t="s">
        <v>12</v>
      </c>
      <c r="B11" s="1">
        <v>0</v>
      </c>
      <c r="C11" s="1" t="s">
        <v>51</v>
      </c>
      <c r="D11" s="1">
        <v>0</v>
      </c>
    </row>
    <row r="12" spans="1:4" ht="18.75" customHeight="1">
      <c r="A12" s="1" t="s">
        <v>13</v>
      </c>
      <c r="B12" s="1">
        <f>B13+B14</f>
        <v>410000</v>
      </c>
      <c r="C12" s="1" t="s">
        <v>52</v>
      </c>
      <c r="D12" s="1">
        <v>0</v>
      </c>
    </row>
    <row r="13" spans="1:4" ht="18.75" customHeight="1">
      <c r="A13" s="1" t="s">
        <v>14</v>
      </c>
      <c r="B13" s="1">
        <v>0</v>
      </c>
      <c r="C13" s="1" t="s">
        <v>53</v>
      </c>
      <c r="D13" s="1">
        <v>0</v>
      </c>
    </row>
    <row r="14" spans="1:4" ht="18.75" customHeight="1">
      <c r="A14" s="1" t="s">
        <v>15</v>
      </c>
      <c r="B14" s="1">
        <v>410000</v>
      </c>
      <c r="C14" s="1" t="s">
        <v>54</v>
      </c>
      <c r="D14" s="1">
        <v>0</v>
      </c>
    </row>
    <row r="15" spans="1:4" ht="18.75" customHeight="1">
      <c r="A15" s="1" t="s">
        <v>16</v>
      </c>
      <c r="B15" s="1">
        <v>0</v>
      </c>
      <c r="C15" s="1" t="s">
        <v>55</v>
      </c>
      <c r="D15" s="1">
        <v>0</v>
      </c>
    </row>
    <row r="16" spans="1:4" ht="18.75" customHeight="1">
      <c r="A16" s="1" t="s">
        <v>17</v>
      </c>
      <c r="B16" s="1">
        <v>0</v>
      </c>
      <c r="C16" s="1" t="s">
        <v>56</v>
      </c>
      <c r="D16" s="1">
        <v>0</v>
      </c>
    </row>
    <row r="17" spans="1:4" ht="18.75" customHeight="1">
      <c r="A17" s="1" t="s">
        <v>18</v>
      </c>
      <c r="B17" s="1">
        <v>0</v>
      </c>
      <c r="C17" s="1" t="s">
        <v>57</v>
      </c>
      <c r="D17" s="1">
        <v>0</v>
      </c>
    </row>
    <row r="18" spans="1:4" ht="18.75" customHeight="1">
      <c r="A18" s="1" t="s">
        <v>19</v>
      </c>
      <c r="B18" s="1">
        <v>0</v>
      </c>
      <c r="C18" s="1" t="s">
        <v>58</v>
      </c>
      <c r="D18" s="1">
        <v>0</v>
      </c>
    </row>
    <row r="19" spans="3:4" ht="18.75" customHeight="1">
      <c r="C19" s="1" t="s">
        <v>59</v>
      </c>
      <c r="D19" s="1">
        <v>0</v>
      </c>
    </row>
    <row r="20" spans="3:4" ht="18.75" customHeight="1">
      <c r="C20" s="1" t="s">
        <v>60</v>
      </c>
      <c r="D20" s="1">
        <v>0</v>
      </c>
    </row>
    <row r="21" spans="3:4" ht="18.75" customHeight="1">
      <c r="C21" s="1" t="s">
        <v>61</v>
      </c>
      <c r="D21" s="1">
        <v>0</v>
      </c>
    </row>
    <row r="22" spans="3:4" ht="18.75" customHeight="1">
      <c r="C22" s="1" t="s">
        <v>62</v>
      </c>
      <c r="D22" s="1">
        <v>0</v>
      </c>
    </row>
    <row r="23" spans="3:4" ht="18.75" customHeight="1">
      <c r="C23" s="1" t="s">
        <v>63</v>
      </c>
      <c r="D23" s="1">
        <v>0</v>
      </c>
    </row>
    <row r="24" spans="3:4" ht="18.75" customHeight="1">
      <c r="C24" s="1" t="s">
        <v>64</v>
      </c>
      <c r="D24" s="1">
        <v>0</v>
      </c>
    </row>
    <row r="25" spans="3:4" ht="18.75" customHeight="1">
      <c r="C25" s="1" t="s">
        <v>65</v>
      </c>
      <c r="D25" s="1">
        <v>0</v>
      </c>
    </row>
    <row r="26" spans="1:4" ht="18.75" customHeight="1">
      <c r="A26" s="1" t="s">
        <v>20</v>
      </c>
      <c r="B26" s="1">
        <v>2091510</v>
      </c>
      <c r="C26" s="1" t="s">
        <v>66</v>
      </c>
      <c r="D26" s="1">
        <f>SUM(D5:D25)</f>
        <v>2091510</v>
      </c>
    </row>
    <row r="27" spans="1:4" ht="18.75" customHeight="1">
      <c r="A27" s="1" t="s">
        <v>21</v>
      </c>
      <c r="B27" s="1">
        <v>0</v>
      </c>
      <c r="C27" s="1" t="s">
        <v>67</v>
      </c>
      <c r="D27" s="1">
        <f>D28-D26</f>
        <v>0</v>
      </c>
    </row>
    <row r="28" spans="1:4" ht="18.75" customHeight="1">
      <c r="A28" s="1" t="s">
        <v>22</v>
      </c>
      <c r="B28" s="1">
        <v>2091510</v>
      </c>
      <c r="C28" s="1" t="s">
        <v>23</v>
      </c>
      <c r="D28" s="1">
        <f>D26+D27</f>
        <v>2091510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S4" sqref="S4"/>
    </sheetView>
  </sheetViews>
  <sheetFormatPr defaultColWidth="9.00390625" defaultRowHeight="14.25"/>
  <cols>
    <col min="1" max="1" width="11.875" style="1" customWidth="1"/>
    <col min="2" max="2" width="18.75390625" style="1" customWidth="1"/>
    <col min="3" max="3" width="8.25390625" style="1" customWidth="1"/>
    <col min="4" max="4" width="9.00390625" style="1" customWidth="1"/>
    <col min="5" max="5" width="6.625" style="1" customWidth="1"/>
    <col min="6" max="6" width="5.25390625" style="1" customWidth="1"/>
    <col min="7" max="7" width="4.125" style="1" customWidth="1"/>
    <col min="8" max="8" width="8.25390625" style="1" customWidth="1"/>
    <col min="9" max="9" width="5.875" style="1" customWidth="1"/>
    <col min="10" max="10" width="4.625" style="1" customWidth="1"/>
    <col min="11" max="11" width="8.875" style="1" customWidth="1"/>
    <col min="12" max="12" width="5.00390625" style="1" customWidth="1"/>
    <col min="13" max="13" width="5.25390625" style="1" customWidth="1"/>
    <col min="14" max="14" width="4.75390625" style="1" customWidth="1"/>
    <col min="15" max="15" width="5.75390625" style="1" customWidth="1"/>
    <col min="16" max="16384" width="9.00390625" style="1" customWidth="1"/>
  </cols>
  <sheetData>
    <row r="1" spans="1:16" ht="40.5" customHeight="1">
      <c r="A1" s="11" t="s">
        <v>127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ht="24" customHeight="1">
      <c r="A2" s="1" t="s">
        <v>24</v>
      </c>
      <c r="P2" s="1" t="s">
        <v>0</v>
      </c>
    </row>
    <row r="3" spans="1:16" ht="85.5">
      <c r="A3" s="1" t="s">
        <v>68</v>
      </c>
      <c r="C3" s="1" t="s">
        <v>69</v>
      </c>
      <c r="D3" s="2" t="s">
        <v>33</v>
      </c>
      <c r="E3" s="2" t="s">
        <v>26</v>
      </c>
      <c r="F3" s="2"/>
      <c r="G3" s="2"/>
      <c r="H3" s="2"/>
      <c r="I3" s="2"/>
      <c r="J3" s="2" t="s">
        <v>27</v>
      </c>
      <c r="K3" s="2"/>
      <c r="L3" s="2" t="s">
        <v>28</v>
      </c>
      <c r="M3" s="2" t="s">
        <v>30</v>
      </c>
      <c r="N3" s="2" t="s">
        <v>31</v>
      </c>
      <c r="O3" s="2" t="s">
        <v>29</v>
      </c>
      <c r="P3" s="2" t="s">
        <v>32</v>
      </c>
    </row>
    <row r="4" spans="1:16" ht="99.75">
      <c r="A4" s="1" t="s">
        <v>70</v>
      </c>
      <c r="B4" s="1" t="s">
        <v>71</v>
      </c>
      <c r="D4" s="2"/>
      <c r="E4" s="2" t="s">
        <v>72</v>
      </c>
      <c r="F4" s="2" t="s">
        <v>73</v>
      </c>
      <c r="G4" s="2" t="s">
        <v>74</v>
      </c>
      <c r="H4" s="2" t="s">
        <v>75</v>
      </c>
      <c r="I4" s="2" t="s">
        <v>76</v>
      </c>
      <c r="J4" s="2" t="s">
        <v>36</v>
      </c>
      <c r="K4" s="2" t="s">
        <v>37</v>
      </c>
      <c r="L4" s="2"/>
      <c r="M4" s="2"/>
      <c r="N4" s="2"/>
      <c r="O4" s="2"/>
      <c r="P4" s="2"/>
    </row>
    <row r="5" spans="4:16" ht="14.2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4.25">
      <c r="B6" s="2" t="s">
        <v>25</v>
      </c>
      <c r="C6" s="1">
        <v>2091510</v>
      </c>
      <c r="D6" s="1">
        <v>1544010</v>
      </c>
      <c r="E6" s="1">
        <v>0</v>
      </c>
      <c r="F6" s="1">
        <v>0</v>
      </c>
      <c r="G6" s="1">
        <v>0</v>
      </c>
      <c r="H6" s="1">
        <v>137500</v>
      </c>
      <c r="I6" s="1">
        <v>0</v>
      </c>
      <c r="J6" s="1">
        <v>0</v>
      </c>
      <c r="K6" s="1">
        <v>410000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6" ht="14.25">
      <c r="A7" s="1" t="s">
        <v>77</v>
      </c>
      <c r="B7" s="2" t="s">
        <v>78</v>
      </c>
      <c r="C7" s="1">
        <v>2091510</v>
      </c>
      <c r="D7" s="1">
        <v>1544010</v>
      </c>
      <c r="E7" s="1">
        <v>0</v>
      </c>
      <c r="F7" s="1">
        <v>0</v>
      </c>
      <c r="G7" s="1">
        <v>0</v>
      </c>
      <c r="H7" s="1">
        <v>137500</v>
      </c>
      <c r="I7" s="1">
        <v>0</v>
      </c>
      <c r="J7" s="1">
        <v>0</v>
      </c>
      <c r="K7" s="1">
        <v>410000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ht="21.75" customHeight="1">
      <c r="A8" s="1" t="s">
        <v>79</v>
      </c>
      <c r="B8" s="2" t="s">
        <v>80</v>
      </c>
      <c r="C8" s="1">
        <v>2091510</v>
      </c>
      <c r="D8" s="1">
        <v>1544010</v>
      </c>
      <c r="E8" s="1">
        <v>0</v>
      </c>
      <c r="F8" s="1">
        <v>0</v>
      </c>
      <c r="G8" s="1">
        <v>0</v>
      </c>
      <c r="H8" s="1">
        <v>137500</v>
      </c>
      <c r="I8" s="1">
        <v>0</v>
      </c>
      <c r="J8" s="1">
        <v>0</v>
      </c>
      <c r="K8" s="1">
        <v>410000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 ht="28.5">
      <c r="A9" s="1" t="s">
        <v>81</v>
      </c>
      <c r="B9" s="2" t="s">
        <v>82</v>
      </c>
      <c r="C9" s="1">
        <v>1544010</v>
      </c>
      <c r="D9" s="1">
        <v>1544010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6" ht="28.5">
      <c r="A10" s="1" t="s">
        <v>83</v>
      </c>
      <c r="B10" s="2" t="s">
        <v>84</v>
      </c>
      <c r="C10" s="1">
        <v>410000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410000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ht="24" customHeight="1">
      <c r="A11" s="1" t="s">
        <v>85</v>
      </c>
      <c r="B11" s="2" t="s">
        <v>86</v>
      </c>
      <c r="C11" s="1">
        <v>137500</v>
      </c>
      <c r="D11" s="1">
        <v>0</v>
      </c>
      <c r="E11" s="1">
        <v>0</v>
      </c>
      <c r="F11" s="1">
        <v>0</v>
      </c>
      <c r="G11" s="1">
        <v>0</v>
      </c>
      <c r="H11" s="1">
        <v>137500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11.75390625" style="1" customWidth="1"/>
    <col min="2" max="2" width="29.75390625" style="1" customWidth="1"/>
    <col min="3" max="3" width="11.125" style="1" customWidth="1"/>
    <col min="4" max="4" width="10.25390625" style="1" customWidth="1"/>
    <col min="5" max="5" width="11.25390625" style="1" customWidth="1"/>
    <col min="6" max="6" width="20.625" style="1" customWidth="1"/>
    <col min="7" max="7" width="13.50390625" style="1" customWidth="1"/>
    <col min="8" max="16384" width="9.00390625" style="1" customWidth="1"/>
  </cols>
  <sheetData>
    <row r="1" spans="1:9" ht="43.5" customHeight="1">
      <c r="A1" s="12" t="s">
        <v>128</v>
      </c>
      <c r="B1" s="13"/>
      <c r="C1" s="13"/>
      <c r="D1" s="13"/>
      <c r="E1" s="13"/>
      <c r="F1" s="13"/>
      <c r="G1" s="13"/>
      <c r="H1" s="5"/>
      <c r="I1" s="4"/>
    </row>
    <row r="2" spans="1:9" ht="38.25" customHeight="1">
      <c r="A2" s="5" t="s">
        <v>24</v>
      </c>
      <c r="B2" s="5"/>
      <c r="C2" s="5"/>
      <c r="D2" s="5"/>
      <c r="E2" s="5"/>
      <c r="F2" s="5"/>
      <c r="G2" s="5" t="s">
        <v>0</v>
      </c>
      <c r="H2" s="5"/>
      <c r="I2" s="4"/>
    </row>
    <row r="3" spans="1:7" ht="38.25" customHeight="1">
      <c r="A3" s="3" t="s">
        <v>70</v>
      </c>
      <c r="B3" s="3" t="s">
        <v>71</v>
      </c>
      <c r="C3" s="3" t="s">
        <v>25</v>
      </c>
      <c r="D3" s="3" t="s">
        <v>34</v>
      </c>
      <c r="E3" s="3" t="s">
        <v>87</v>
      </c>
      <c r="F3" s="3" t="s">
        <v>88</v>
      </c>
      <c r="G3" s="3" t="s">
        <v>89</v>
      </c>
    </row>
    <row r="4" ht="38.25" customHeight="1"/>
    <row r="5" spans="2:7" ht="38.25" customHeight="1">
      <c r="B5" s="1" t="s">
        <v>25</v>
      </c>
      <c r="C5" s="1">
        <v>2091510</v>
      </c>
      <c r="D5" s="1">
        <v>1544010</v>
      </c>
      <c r="E5" s="1">
        <v>547500</v>
      </c>
      <c r="F5" s="1">
        <v>0</v>
      </c>
      <c r="G5" s="1">
        <v>0</v>
      </c>
    </row>
    <row r="6" spans="1:7" ht="38.25" customHeight="1">
      <c r="A6" s="1" t="s">
        <v>77</v>
      </c>
      <c r="B6" s="1" t="s">
        <v>78</v>
      </c>
      <c r="C6" s="1">
        <v>2091510</v>
      </c>
      <c r="D6" s="1">
        <v>1544010</v>
      </c>
      <c r="E6" s="1">
        <v>547500</v>
      </c>
      <c r="F6" s="1">
        <v>0</v>
      </c>
      <c r="G6" s="1">
        <v>0</v>
      </c>
    </row>
    <row r="7" spans="1:7" ht="38.25" customHeight="1">
      <c r="A7" s="1" t="s">
        <v>79</v>
      </c>
      <c r="B7" s="1" t="s">
        <v>80</v>
      </c>
      <c r="C7" s="1">
        <v>2091510</v>
      </c>
      <c r="D7" s="1">
        <v>1544010</v>
      </c>
      <c r="E7" s="1">
        <v>547500</v>
      </c>
      <c r="F7" s="1">
        <v>0</v>
      </c>
      <c r="G7" s="1">
        <v>0</v>
      </c>
    </row>
    <row r="8" spans="1:7" ht="38.25" customHeight="1">
      <c r="A8" s="1" t="s">
        <v>83</v>
      </c>
      <c r="B8" s="1" t="s">
        <v>84</v>
      </c>
      <c r="C8" s="1">
        <v>410000</v>
      </c>
      <c r="D8" s="1">
        <v>0</v>
      </c>
      <c r="E8" s="1">
        <v>410000</v>
      </c>
      <c r="F8" s="1">
        <v>0</v>
      </c>
      <c r="G8" s="1">
        <v>0</v>
      </c>
    </row>
    <row r="9" spans="1:7" ht="38.25" customHeight="1">
      <c r="A9" s="1" t="s">
        <v>85</v>
      </c>
      <c r="B9" s="1" t="s">
        <v>86</v>
      </c>
      <c r="C9" s="1">
        <v>137500</v>
      </c>
      <c r="D9" s="1">
        <v>0</v>
      </c>
      <c r="E9" s="1">
        <v>137500</v>
      </c>
      <c r="F9" s="1">
        <v>0</v>
      </c>
      <c r="G9" s="1">
        <v>0</v>
      </c>
    </row>
    <row r="10" spans="1:7" ht="38.25" customHeight="1">
      <c r="A10" s="1" t="s">
        <v>81</v>
      </c>
      <c r="B10" s="1" t="s">
        <v>82</v>
      </c>
      <c r="C10" s="1">
        <v>1544010</v>
      </c>
      <c r="D10" s="1">
        <v>1544010</v>
      </c>
      <c r="E10" s="1">
        <v>0</v>
      </c>
      <c r="F10" s="1">
        <v>0</v>
      </c>
      <c r="G10" s="1">
        <v>0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G11" sqref="G11"/>
    </sheetView>
  </sheetViews>
  <sheetFormatPr defaultColWidth="9.00390625" defaultRowHeight="14.25"/>
  <cols>
    <col min="1" max="1" width="22.00390625" style="1" customWidth="1"/>
    <col min="2" max="2" width="9.00390625" style="1" customWidth="1"/>
    <col min="3" max="3" width="21.375" style="2" customWidth="1"/>
    <col min="4" max="4" width="8.00390625" style="1" customWidth="1"/>
    <col min="5" max="16384" width="9.00390625" style="1" customWidth="1"/>
  </cols>
  <sheetData>
    <row r="1" spans="1:7" ht="38.25" customHeight="1">
      <c r="A1" s="12" t="s">
        <v>129</v>
      </c>
      <c r="B1" s="13"/>
      <c r="C1" s="13"/>
      <c r="D1" s="13"/>
      <c r="E1" s="13"/>
      <c r="F1" s="13"/>
      <c r="G1" s="4"/>
    </row>
    <row r="2" spans="1:7" ht="25.5" customHeight="1">
      <c r="A2" s="5" t="s">
        <v>24</v>
      </c>
      <c r="B2" s="5"/>
      <c r="C2" s="7"/>
      <c r="D2" s="5"/>
      <c r="E2" s="5"/>
      <c r="F2" s="5" t="s">
        <v>0</v>
      </c>
      <c r="G2" s="4"/>
    </row>
    <row r="3" spans="1:6" ht="24" customHeight="1">
      <c r="A3" s="17" t="s">
        <v>1</v>
      </c>
      <c r="B3" s="18"/>
      <c r="C3" s="14" t="s">
        <v>130</v>
      </c>
      <c r="D3" s="15"/>
      <c r="E3" s="15"/>
      <c r="F3" s="16"/>
    </row>
    <row r="4" spans="1:7" ht="42.75">
      <c r="A4" s="6" t="s">
        <v>3</v>
      </c>
      <c r="B4" s="6" t="s">
        <v>4</v>
      </c>
      <c r="C4" s="6" t="s">
        <v>5</v>
      </c>
      <c r="D4" s="6" t="s">
        <v>69</v>
      </c>
      <c r="E4" s="6" t="s">
        <v>90</v>
      </c>
      <c r="F4" s="6" t="s">
        <v>91</v>
      </c>
      <c r="G4" s="2"/>
    </row>
    <row r="5" spans="1:6" ht="21" customHeight="1">
      <c r="A5" s="1" t="s">
        <v>92</v>
      </c>
      <c r="B5" s="1">
        <v>2091510</v>
      </c>
      <c r="C5" s="2" t="s">
        <v>45</v>
      </c>
      <c r="D5" s="1">
        <f aca="true" t="shared" si="0" ref="D5:D26">E5+F5</f>
        <v>0</v>
      </c>
      <c r="E5" s="1">
        <v>0</v>
      </c>
      <c r="F5" s="1">
        <v>0</v>
      </c>
    </row>
    <row r="6" spans="1:6" ht="21" customHeight="1">
      <c r="A6" s="1" t="s">
        <v>93</v>
      </c>
      <c r="B6" s="1">
        <v>2091510</v>
      </c>
      <c r="C6" s="2" t="s">
        <v>46</v>
      </c>
      <c r="D6" s="1">
        <f t="shared" si="0"/>
        <v>0</v>
      </c>
      <c r="E6" s="1">
        <v>0</v>
      </c>
      <c r="F6" s="1">
        <v>0</v>
      </c>
    </row>
    <row r="7" spans="1:6" ht="21" customHeight="1">
      <c r="A7" s="1" t="s">
        <v>94</v>
      </c>
      <c r="B7" s="1">
        <v>0</v>
      </c>
      <c r="C7" s="2" t="s">
        <v>47</v>
      </c>
      <c r="D7" s="1">
        <f t="shared" si="0"/>
        <v>0</v>
      </c>
      <c r="E7" s="1">
        <v>0</v>
      </c>
      <c r="F7" s="1">
        <v>0</v>
      </c>
    </row>
    <row r="8" spans="3:6" ht="14.25">
      <c r="C8" s="2" t="s">
        <v>48</v>
      </c>
      <c r="D8" s="1">
        <f t="shared" si="0"/>
        <v>0</v>
      </c>
      <c r="E8" s="1">
        <v>0</v>
      </c>
      <c r="F8" s="1">
        <v>0</v>
      </c>
    </row>
    <row r="9" spans="3:6" ht="14.25">
      <c r="C9" s="2" t="s">
        <v>49</v>
      </c>
      <c r="D9" s="1">
        <f t="shared" si="0"/>
        <v>0</v>
      </c>
      <c r="E9" s="1">
        <v>0</v>
      </c>
      <c r="F9" s="1">
        <v>0</v>
      </c>
    </row>
    <row r="10" spans="3:6" ht="28.5">
      <c r="C10" s="2" t="s">
        <v>50</v>
      </c>
      <c r="D10" s="1">
        <f t="shared" si="0"/>
        <v>2091510</v>
      </c>
      <c r="E10" s="1">
        <v>2091510</v>
      </c>
      <c r="F10" s="1">
        <v>0</v>
      </c>
    </row>
    <row r="11" spans="3:6" ht="28.5">
      <c r="C11" s="2" t="s">
        <v>51</v>
      </c>
      <c r="D11" s="1">
        <f t="shared" si="0"/>
        <v>0</v>
      </c>
      <c r="E11" s="1">
        <v>0</v>
      </c>
      <c r="F11" s="1">
        <v>0</v>
      </c>
    </row>
    <row r="12" spans="3:6" ht="28.5">
      <c r="C12" s="2" t="s">
        <v>52</v>
      </c>
      <c r="D12" s="1">
        <f t="shared" si="0"/>
        <v>0</v>
      </c>
      <c r="E12" s="1">
        <v>0</v>
      </c>
      <c r="F12" s="1">
        <v>0</v>
      </c>
    </row>
    <row r="13" spans="3:6" ht="14.25">
      <c r="C13" s="2" t="s">
        <v>53</v>
      </c>
      <c r="D13" s="1">
        <f t="shared" si="0"/>
        <v>0</v>
      </c>
      <c r="E13" s="1">
        <v>0</v>
      </c>
      <c r="F13" s="1">
        <v>0</v>
      </c>
    </row>
    <row r="14" spans="3:6" ht="14.25">
      <c r="C14" s="2" t="s">
        <v>54</v>
      </c>
      <c r="D14" s="1">
        <f t="shared" si="0"/>
        <v>0</v>
      </c>
      <c r="E14" s="1">
        <v>0</v>
      </c>
      <c r="F14" s="1">
        <v>0</v>
      </c>
    </row>
    <row r="15" spans="3:6" ht="14.25">
      <c r="C15" s="2" t="s">
        <v>55</v>
      </c>
      <c r="D15" s="1">
        <f t="shared" si="0"/>
        <v>0</v>
      </c>
      <c r="E15" s="1">
        <v>0</v>
      </c>
      <c r="F15" s="1">
        <v>0</v>
      </c>
    </row>
    <row r="16" spans="3:6" ht="14.25">
      <c r="C16" s="2" t="s">
        <v>56</v>
      </c>
      <c r="D16" s="1">
        <f t="shared" si="0"/>
        <v>0</v>
      </c>
      <c r="E16" s="1">
        <v>0</v>
      </c>
      <c r="F16" s="1">
        <v>0</v>
      </c>
    </row>
    <row r="17" spans="3:6" ht="28.5">
      <c r="C17" s="2" t="s">
        <v>57</v>
      </c>
      <c r="D17" s="1">
        <f t="shared" si="0"/>
        <v>0</v>
      </c>
      <c r="E17" s="1">
        <v>0</v>
      </c>
      <c r="F17" s="1">
        <v>0</v>
      </c>
    </row>
    <row r="18" spans="3:6" ht="28.5">
      <c r="C18" s="2" t="s">
        <v>58</v>
      </c>
      <c r="D18" s="1">
        <f t="shared" si="0"/>
        <v>0</v>
      </c>
      <c r="E18" s="1">
        <v>0</v>
      </c>
      <c r="F18" s="1">
        <v>0</v>
      </c>
    </row>
    <row r="19" spans="3:6" ht="14.25">
      <c r="C19" s="2" t="s">
        <v>59</v>
      </c>
      <c r="D19" s="1">
        <f t="shared" si="0"/>
        <v>0</v>
      </c>
      <c r="E19" s="1">
        <v>0</v>
      </c>
      <c r="F19" s="1">
        <v>0</v>
      </c>
    </row>
    <row r="20" spans="1:6" ht="39" customHeight="1">
      <c r="A20" s="1" t="s">
        <v>95</v>
      </c>
      <c r="B20" s="1">
        <v>0</v>
      </c>
      <c r="C20" s="2" t="s">
        <v>60</v>
      </c>
      <c r="D20" s="1">
        <f t="shared" si="0"/>
        <v>0</v>
      </c>
      <c r="E20" s="1">
        <v>0</v>
      </c>
      <c r="F20" s="1">
        <v>0</v>
      </c>
    </row>
    <row r="21" spans="3:6" ht="21" customHeight="1">
      <c r="C21" s="2" t="s">
        <v>61</v>
      </c>
      <c r="D21" s="1">
        <f t="shared" si="0"/>
        <v>0</v>
      </c>
      <c r="E21" s="1">
        <v>0</v>
      </c>
      <c r="F21" s="1">
        <v>0</v>
      </c>
    </row>
    <row r="22" spans="3:6" ht="28.5">
      <c r="C22" s="2" t="s">
        <v>62</v>
      </c>
      <c r="D22" s="1">
        <f t="shared" si="0"/>
        <v>0</v>
      </c>
      <c r="E22" s="1">
        <v>0</v>
      </c>
      <c r="F22" s="1">
        <v>0</v>
      </c>
    </row>
    <row r="23" spans="3:6" ht="17.25" customHeight="1">
      <c r="C23" s="2" t="s">
        <v>63</v>
      </c>
      <c r="D23" s="1">
        <f t="shared" si="0"/>
        <v>0</v>
      </c>
      <c r="E23" s="1">
        <v>0</v>
      </c>
      <c r="F23" s="1">
        <v>0</v>
      </c>
    </row>
    <row r="24" spans="3:6" ht="16.5" customHeight="1">
      <c r="C24" s="2" t="s">
        <v>64</v>
      </c>
      <c r="D24" s="1">
        <f t="shared" si="0"/>
        <v>0</v>
      </c>
      <c r="E24" s="1">
        <v>0</v>
      </c>
      <c r="F24" s="1">
        <v>0</v>
      </c>
    </row>
    <row r="25" spans="3:6" ht="17.25" customHeight="1">
      <c r="C25" s="2" t="s">
        <v>65</v>
      </c>
      <c r="D25" s="1">
        <f t="shared" si="0"/>
        <v>0</v>
      </c>
      <c r="E25" s="1">
        <v>0</v>
      </c>
      <c r="F25" s="1">
        <v>0</v>
      </c>
    </row>
    <row r="26" spans="3:6" ht="17.25" customHeight="1">
      <c r="C26" s="2" t="s">
        <v>66</v>
      </c>
      <c r="D26" s="1">
        <f t="shared" si="0"/>
        <v>2091510</v>
      </c>
      <c r="E26" s="1">
        <f>SUM(E5:E25)</f>
        <v>2091510</v>
      </c>
      <c r="F26" s="1">
        <f>SUM(F5:F25)</f>
        <v>0</v>
      </c>
    </row>
    <row r="27" spans="3:6" ht="18.75" customHeight="1">
      <c r="C27" s="2" t="s">
        <v>67</v>
      </c>
      <c r="D27" s="1">
        <f>B5-D26</f>
        <v>0</v>
      </c>
      <c r="E27" s="1">
        <f>B6-E26</f>
        <v>0</v>
      </c>
      <c r="F27" s="1">
        <f>B7-F26</f>
        <v>0</v>
      </c>
    </row>
    <row r="28" spans="1:6" ht="31.5" customHeight="1">
      <c r="A28" s="1" t="s">
        <v>22</v>
      </c>
      <c r="B28" s="1">
        <f>B5+B20</f>
        <v>2091510</v>
      </c>
      <c r="C28" s="2" t="s">
        <v>23</v>
      </c>
      <c r="D28" s="1">
        <f>D26+D27</f>
        <v>2091510</v>
      </c>
      <c r="E28" s="1">
        <f>E26+E27</f>
        <v>2091510</v>
      </c>
      <c r="F28" s="1">
        <f>F26+F27</f>
        <v>0</v>
      </c>
    </row>
  </sheetData>
  <mergeCells count="3">
    <mergeCell ref="A1:F1"/>
    <mergeCell ref="C3:F3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J3" sqref="J3"/>
    </sheetView>
  </sheetViews>
  <sheetFormatPr defaultColWidth="9.00390625" defaultRowHeight="14.25"/>
  <cols>
    <col min="1" max="1" width="14.375" style="1" customWidth="1"/>
    <col min="2" max="2" width="29.50390625" style="1" customWidth="1"/>
    <col min="3" max="3" width="10.375" style="1" customWidth="1"/>
    <col min="4" max="4" width="11.625" style="1" customWidth="1"/>
    <col min="5" max="5" width="10.125" style="1" customWidth="1"/>
    <col min="6" max="16384" width="9.00390625" style="1" customWidth="1"/>
  </cols>
  <sheetData>
    <row r="1" spans="1:6" ht="60.75" customHeight="1">
      <c r="A1" s="12" t="s">
        <v>131</v>
      </c>
      <c r="B1" s="13"/>
      <c r="C1" s="13"/>
      <c r="D1" s="13"/>
      <c r="E1" s="13"/>
      <c r="F1" s="4"/>
    </row>
    <row r="2" spans="1:6" ht="27" customHeight="1">
      <c r="A2" s="5" t="s">
        <v>24</v>
      </c>
      <c r="B2" s="5"/>
      <c r="C2" s="5"/>
      <c r="D2" s="5"/>
      <c r="E2" s="5" t="s">
        <v>0</v>
      </c>
      <c r="F2" s="4"/>
    </row>
    <row r="3" spans="1:5" ht="39.75" customHeight="1">
      <c r="A3" s="1" t="s">
        <v>96</v>
      </c>
      <c r="C3" s="1" t="s">
        <v>25</v>
      </c>
      <c r="D3" s="1" t="s">
        <v>34</v>
      </c>
      <c r="E3" s="1" t="s">
        <v>87</v>
      </c>
    </row>
    <row r="4" spans="1:2" ht="39.75" customHeight="1">
      <c r="A4" s="1" t="s">
        <v>70</v>
      </c>
      <c r="B4" s="1" t="s">
        <v>71</v>
      </c>
    </row>
    <row r="5" spans="2:5" ht="39.75" customHeight="1">
      <c r="B5" s="1" t="s">
        <v>25</v>
      </c>
      <c r="C5" s="1">
        <v>2091510</v>
      </c>
      <c r="D5" s="1">
        <v>1544010</v>
      </c>
      <c r="E5" s="1">
        <v>547500</v>
      </c>
    </row>
    <row r="6" spans="1:5" ht="39.75" customHeight="1">
      <c r="A6" s="1" t="s">
        <v>77</v>
      </c>
      <c r="B6" s="1" t="s">
        <v>78</v>
      </c>
      <c r="C6" s="1">
        <v>2091510</v>
      </c>
      <c r="D6" s="1">
        <v>1544010</v>
      </c>
      <c r="E6" s="1">
        <v>547500</v>
      </c>
    </row>
    <row r="7" spans="1:5" ht="39.75" customHeight="1">
      <c r="A7" s="1" t="s">
        <v>79</v>
      </c>
      <c r="B7" s="1" t="s">
        <v>80</v>
      </c>
      <c r="C7" s="1">
        <v>2091510</v>
      </c>
      <c r="D7" s="1">
        <v>1544010</v>
      </c>
      <c r="E7" s="1">
        <v>547500</v>
      </c>
    </row>
    <row r="8" spans="1:5" ht="39.75" customHeight="1">
      <c r="A8" s="1" t="s">
        <v>83</v>
      </c>
      <c r="B8" s="1" t="s">
        <v>84</v>
      </c>
      <c r="C8" s="1">
        <v>410000</v>
      </c>
      <c r="D8" s="1">
        <v>0</v>
      </c>
      <c r="E8" s="1">
        <v>410000</v>
      </c>
    </row>
    <row r="9" spans="1:5" ht="39.75" customHeight="1">
      <c r="A9" s="1" t="s">
        <v>81</v>
      </c>
      <c r="B9" s="1" t="s">
        <v>82</v>
      </c>
      <c r="C9" s="1">
        <v>1544010</v>
      </c>
      <c r="D9" s="1">
        <v>1544010</v>
      </c>
      <c r="E9" s="1">
        <v>0</v>
      </c>
    </row>
    <row r="10" spans="1:5" ht="39.75" customHeight="1">
      <c r="A10" s="1" t="s">
        <v>85</v>
      </c>
      <c r="B10" s="1" t="s">
        <v>86</v>
      </c>
      <c r="C10" s="1">
        <v>137500</v>
      </c>
      <c r="D10" s="1">
        <v>0</v>
      </c>
      <c r="E10" s="1">
        <v>137500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36" sqref="B36"/>
    </sheetView>
  </sheetViews>
  <sheetFormatPr defaultColWidth="9.00390625" defaultRowHeight="14.25"/>
  <cols>
    <col min="1" max="1" width="36.875" style="1" customWidth="1"/>
    <col min="2" max="2" width="22.75390625" style="1" customWidth="1"/>
    <col min="3" max="16384" width="9.00390625" style="1" customWidth="1"/>
  </cols>
  <sheetData>
    <row r="1" spans="1:5" ht="42" customHeight="1">
      <c r="A1" s="12" t="s">
        <v>132</v>
      </c>
      <c r="B1" s="13"/>
      <c r="C1" s="13"/>
      <c r="D1" s="13"/>
      <c r="E1" s="4"/>
    </row>
    <row r="2" spans="1:5" ht="22.5" customHeight="1">
      <c r="A2" s="5" t="s">
        <v>24</v>
      </c>
      <c r="B2" s="5"/>
      <c r="C2" s="5"/>
      <c r="D2" s="5" t="s">
        <v>0</v>
      </c>
      <c r="E2" s="4"/>
    </row>
    <row r="3" spans="1:2" ht="22.5" customHeight="1">
      <c r="A3" s="3" t="s">
        <v>97</v>
      </c>
      <c r="B3" s="3" t="s">
        <v>35</v>
      </c>
    </row>
    <row r="4" spans="1:2" ht="22.5" customHeight="1">
      <c r="A4" s="3" t="s">
        <v>71</v>
      </c>
      <c r="B4" s="3"/>
    </row>
    <row r="5" spans="1:2" ht="22.5" customHeight="1">
      <c r="A5" s="3" t="s">
        <v>25</v>
      </c>
      <c r="B5" s="3">
        <v>1544010</v>
      </c>
    </row>
    <row r="6" spans="1:2" ht="22.5" customHeight="1">
      <c r="A6" s="3" t="s">
        <v>38</v>
      </c>
      <c r="B6" s="3">
        <v>1210743</v>
      </c>
    </row>
    <row r="7" spans="1:2" ht="22.5" customHeight="1">
      <c r="A7" s="3" t="s">
        <v>98</v>
      </c>
      <c r="B7" s="3">
        <v>490020</v>
      </c>
    </row>
    <row r="8" spans="1:2" ht="22.5" customHeight="1">
      <c r="A8" s="3" t="s">
        <v>99</v>
      </c>
      <c r="B8" s="3">
        <v>72552</v>
      </c>
    </row>
    <row r="9" spans="1:2" ht="22.5" customHeight="1">
      <c r="A9" s="3" t="s">
        <v>100</v>
      </c>
      <c r="B9" s="3">
        <v>6468</v>
      </c>
    </row>
    <row r="10" spans="1:2" ht="22.5" customHeight="1">
      <c r="A10" s="3" t="s">
        <v>101</v>
      </c>
      <c r="B10" s="3">
        <v>4300</v>
      </c>
    </row>
    <row r="11" spans="1:2" ht="22.5" customHeight="1">
      <c r="A11" s="3" t="s">
        <v>102</v>
      </c>
      <c r="B11" s="3">
        <v>414000</v>
      </c>
    </row>
    <row r="12" spans="1:2" ht="22.5" customHeight="1">
      <c r="A12" s="3" t="s">
        <v>39</v>
      </c>
      <c r="B12" s="3">
        <v>180804</v>
      </c>
    </row>
    <row r="13" spans="1:2" ht="22.5" customHeight="1">
      <c r="A13" s="3" t="s">
        <v>103</v>
      </c>
      <c r="B13" s="3">
        <v>1440</v>
      </c>
    </row>
    <row r="14" spans="1:2" ht="22.5" customHeight="1">
      <c r="A14" s="3" t="s">
        <v>104</v>
      </c>
      <c r="B14" s="3">
        <v>41159</v>
      </c>
    </row>
    <row r="15" spans="1:2" ht="22.5" customHeight="1">
      <c r="A15" s="3" t="s">
        <v>40</v>
      </c>
      <c r="B15" s="3">
        <v>222013</v>
      </c>
    </row>
    <row r="16" spans="1:2" ht="22.5" customHeight="1">
      <c r="A16" s="3" t="s">
        <v>105</v>
      </c>
      <c r="B16" s="3">
        <v>31000</v>
      </c>
    </row>
    <row r="17" spans="1:2" ht="22.5" customHeight="1">
      <c r="A17" s="3" t="s">
        <v>106</v>
      </c>
      <c r="B17" s="3">
        <v>2350</v>
      </c>
    </row>
    <row r="18" spans="1:2" ht="22.5" customHeight="1">
      <c r="A18" s="3" t="s">
        <v>107</v>
      </c>
      <c r="B18" s="3">
        <v>31800</v>
      </c>
    </row>
    <row r="19" spans="1:2" ht="22.5" customHeight="1">
      <c r="A19" s="3" t="s">
        <v>108</v>
      </c>
      <c r="B19" s="3">
        <v>12000</v>
      </c>
    </row>
    <row r="20" spans="1:2" ht="22.5" customHeight="1">
      <c r="A20" s="3" t="s">
        <v>109</v>
      </c>
      <c r="B20" s="3">
        <v>41851</v>
      </c>
    </row>
    <row r="21" spans="1:2" ht="22.5" customHeight="1">
      <c r="A21" s="3" t="s">
        <v>110</v>
      </c>
      <c r="B21" s="3">
        <v>16000</v>
      </c>
    </row>
    <row r="22" spans="1:2" ht="22.5" customHeight="1">
      <c r="A22" s="3" t="s">
        <v>111</v>
      </c>
      <c r="B22" s="3">
        <v>9800</v>
      </c>
    </row>
    <row r="23" spans="1:2" ht="22.5" customHeight="1">
      <c r="A23" s="3" t="s">
        <v>112</v>
      </c>
      <c r="B23" s="3">
        <v>42500</v>
      </c>
    </row>
    <row r="24" spans="1:2" ht="22.5" customHeight="1">
      <c r="A24" s="3" t="s">
        <v>113</v>
      </c>
      <c r="B24" s="3">
        <v>9800</v>
      </c>
    </row>
    <row r="25" spans="1:2" ht="22.5" customHeight="1">
      <c r="A25" s="3" t="s">
        <v>114</v>
      </c>
      <c r="B25" s="3">
        <v>14412</v>
      </c>
    </row>
    <row r="26" spans="1:2" ht="22.5" customHeight="1">
      <c r="A26" s="3" t="s">
        <v>115</v>
      </c>
      <c r="B26" s="3">
        <v>10500</v>
      </c>
    </row>
    <row r="27" spans="1:2" ht="22.5" customHeight="1">
      <c r="A27" s="3" t="s">
        <v>41</v>
      </c>
      <c r="B27" s="3">
        <v>111254</v>
      </c>
    </row>
    <row r="28" spans="1:2" ht="22.5" customHeight="1">
      <c r="A28" s="3" t="s">
        <v>116</v>
      </c>
      <c r="B28" s="3">
        <v>8052</v>
      </c>
    </row>
    <row r="29" spans="1:2" ht="22.5" customHeight="1">
      <c r="A29" s="3" t="s">
        <v>117</v>
      </c>
      <c r="B29" s="3">
        <v>103202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E13" sqref="E13"/>
    </sheetView>
  </sheetViews>
  <sheetFormatPr defaultColWidth="9.00390625" defaultRowHeight="14.25"/>
  <cols>
    <col min="1" max="1" width="15.125" style="1" customWidth="1"/>
    <col min="2" max="2" width="9.00390625" style="1" customWidth="1"/>
    <col min="3" max="3" width="18.125" style="1" customWidth="1"/>
    <col min="4" max="4" width="13.625" style="1" customWidth="1"/>
    <col min="5" max="5" width="12.125" style="1" customWidth="1"/>
    <col min="6" max="6" width="19.875" style="1" customWidth="1"/>
    <col min="7" max="7" width="16.375" style="1" customWidth="1"/>
    <col min="8" max="16384" width="9.00390625" style="1" customWidth="1"/>
  </cols>
  <sheetData>
    <row r="1" spans="1:9" ht="39" customHeight="1">
      <c r="A1" s="12" t="s">
        <v>133</v>
      </c>
      <c r="B1" s="13"/>
      <c r="C1" s="13"/>
      <c r="D1" s="13"/>
      <c r="E1" s="13"/>
      <c r="F1" s="13"/>
      <c r="G1" s="13"/>
      <c r="H1" s="13"/>
      <c r="I1" s="4"/>
    </row>
    <row r="2" spans="1:9" ht="26.25" customHeight="1">
      <c r="A2" s="5"/>
      <c r="B2" s="5"/>
      <c r="C2" s="5"/>
      <c r="D2" s="5"/>
      <c r="E2" s="5"/>
      <c r="F2" s="5"/>
      <c r="G2" s="5"/>
      <c r="H2" s="5" t="s">
        <v>0</v>
      </c>
      <c r="I2" s="4"/>
    </row>
    <row r="3" spans="1:8" ht="49.5" customHeight="1">
      <c r="A3" s="1" t="s">
        <v>42</v>
      </c>
      <c r="B3" s="3" t="s">
        <v>69</v>
      </c>
      <c r="C3" s="3" t="s">
        <v>118</v>
      </c>
      <c r="D3" s="3" t="s">
        <v>119</v>
      </c>
      <c r="E3" s="17" t="s">
        <v>134</v>
      </c>
      <c r="F3" s="21"/>
      <c r="G3" s="18"/>
      <c r="H3" s="3" t="s">
        <v>43</v>
      </c>
    </row>
    <row r="4" spans="1:7" ht="51.75" customHeight="1">
      <c r="A4" s="19" t="s">
        <v>44</v>
      </c>
      <c r="B4" s="19">
        <v>54500</v>
      </c>
      <c r="C4" s="19">
        <v>0</v>
      </c>
      <c r="D4" s="19">
        <v>42500</v>
      </c>
      <c r="E4" s="1" t="s">
        <v>35</v>
      </c>
      <c r="F4" s="1" t="s">
        <v>120</v>
      </c>
      <c r="G4" s="1" t="s">
        <v>121</v>
      </c>
    </row>
    <row r="5" spans="1:8" ht="47.25" customHeight="1">
      <c r="A5" s="20"/>
      <c r="B5" s="20"/>
      <c r="C5" s="20"/>
      <c r="D5" s="20"/>
      <c r="E5" s="3">
        <v>12000</v>
      </c>
      <c r="F5" s="3">
        <v>12000</v>
      </c>
      <c r="G5" s="3">
        <v>0</v>
      </c>
      <c r="H5" s="1" t="s">
        <v>122</v>
      </c>
    </row>
    <row r="6" ht="31.5" customHeight="1"/>
  </sheetData>
  <mergeCells count="6">
    <mergeCell ref="A1:H1"/>
    <mergeCell ref="A4:A5"/>
    <mergeCell ref="E3:G3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3" sqref="A13"/>
    </sheetView>
  </sheetViews>
  <sheetFormatPr defaultColWidth="9.00390625" defaultRowHeight="14.25"/>
  <cols>
    <col min="1" max="1" width="26.50390625" style="1" customWidth="1"/>
    <col min="2" max="2" width="11.875" style="1" customWidth="1"/>
    <col min="3" max="3" width="14.00390625" style="1" customWidth="1"/>
    <col min="4" max="4" width="14.875" style="1" customWidth="1"/>
    <col min="5" max="16384" width="9.00390625" style="1" customWidth="1"/>
  </cols>
  <sheetData>
    <row r="1" ht="14.25">
      <c r="A1" s="1" t="s">
        <v>123</v>
      </c>
    </row>
    <row r="2" ht="14.25">
      <c r="A2" s="1" t="s">
        <v>24</v>
      </c>
    </row>
    <row r="3" spans="1:3" ht="14.25">
      <c r="A3" s="1" t="s">
        <v>124</v>
      </c>
      <c r="B3" s="1" t="s">
        <v>71</v>
      </c>
      <c r="C3" s="1" t="s">
        <v>125</v>
      </c>
    </row>
    <row r="4" spans="3:5" ht="14.25">
      <c r="C4" s="1" t="s">
        <v>35</v>
      </c>
      <c r="D4" s="1" t="s">
        <v>34</v>
      </c>
      <c r="E4" s="1" t="s">
        <v>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2017-04-26T05:24:48Z</cp:lastPrinted>
  <dcterms:created xsi:type="dcterms:W3CDTF">2017-04-25T04:26:45Z</dcterms:created>
  <dcterms:modified xsi:type="dcterms:W3CDTF">2017-05-02T08:50:26Z</dcterms:modified>
  <cp:category/>
  <cp:version/>
  <cp:contentType/>
  <cp:contentStatus/>
</cp:coreProperties>
</file>