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80" yWindow="2175" windowWidth="8505" windowHeight="4530" activeTab="5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<sst xmlns="http://schemas.openxmlformats.org/spreadsheetml/2006/main" count="659" uniqueCount="304">
  <si>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</si>
  <si>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</si>
  <si>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</si>
  <si>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</si>
  <si>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</si>
  <si>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</si>
  <si>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</si>
  <si>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</si>
  <si>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</si>
  <si>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</si>
  <si>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</si>
  <si>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</si>
  <si>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</si>
  <si>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</si>
  <si>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</si>
  <si>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</si>
  <si>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</si>
  <si>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</si>
  <si>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</si>
  <si>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</si>
  <si>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</si>
  <si>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</si>
  <si>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</si>
  <si>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</si>
  <si>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</si>
  <si>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</si>
  <si>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</si>
  <si>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</si>
  <si>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</si>
  <si>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</si>
  <si>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</si>
  <si>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</si>
  <si>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</si>
  <si>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</si>
  <si>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</si>
  <si>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</si>
  <si>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</si>
  <si>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</si>
  <si>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</si>
  <si>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</si>
  <si>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</si>
  <si>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</si>
  <si>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</si>
  <si>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</si>
  <si>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</si>
  <si>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</si>
  <si>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</si>
  <si>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</si>
  <si>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</si>
  <si>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</si>
  <si>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</si>
  <si>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</si>
  <si>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</si>
  <si>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</si>
  <si>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</si>
  <si>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</si>
  <si>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</si>
  <si>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</si>
  <si>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</si>
  <si>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</si>
  <si>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</si>
  <si>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</si>
  <si>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</si>
  <si>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</si>
  <si>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</si>
  <si>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</si>
  <si>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</si>
  <si>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</si>
  <si>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</si>
  <si>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</si>
  <si>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基本支出</t>
  </si>
  <si>
    <t>项目支出</t>
  </si>
  <si>
    <t>事业单位经营服务支出</t>
  </si>
  <si>
    <t>上缴上级支出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</si>
  <si>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</si>
  <si>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</si>
  <si>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</si>
  <si>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</si>
  <si>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</si>
  <si>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</si>
  <si>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</si>
  <si>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</si>
  <si>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</si>
  <si>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</si>
  <si>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</si>
  <si>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</si>
  <si>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科目代码</t>
  </si>
  <si>
    <t>科目名称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</si>
  <si>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</si>
  <si>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</si>
  <si>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</si>
  <si>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</si>
  <si>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</si>
  <si>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</si>
  <si>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</si>
  <si>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</si>
  <si>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</si>
  <si>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商品和服务支出小计</t>
  </si>
  <si>
    <t>办公费</t>
  </si>
  <si>
    <t>电费</t>
  </si>
  <si>
    <t>取暖费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</si>
  <si>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</si>
  <si>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</si>
  <si>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</si>
  <si>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</si>
  <si>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</si>
  <si>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</si>
  <si>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</si>
  <si>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公务用车运行维护费</t>
  </si>
  <si>
    <t>科目编码</t>
  </si>
  <si>
    <t>小计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</si>
  <si>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</si>
  <si>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</si>
  <si>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</si>
  <si>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</si>
  <si>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</si>
  <si>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</si>
  <si>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</si>
  <si>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</si>
  <si>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总计</t>
  </si>
  <si>
    <t xml:space="preserve">  1.一般公共预算拨款</t>
  </si>
  <si>
    <t>备注</t>
  </si>
  <si>
    <t>单位名称</t>
  </si>
  <si>
    <t>本年政府性基金支出决算数</t>
  </si>
  <si>
    <t>决算数</t>
  </si>
  <si>
    <t>本年决算数</t>
  </si>
  <si>
    <t>一般公共决算拨款</t>
  </si>
  <si>
    <t>政府性基金决算拨款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</si>
  <si>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</si>
  <si>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</si>
  <si>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</si>
  <si>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</si>
  <si>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</si>
  <si>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</si>
  <si>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</si>
  <si>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</si>
  <si>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2016年虎形山瑶族乡“三公”经费决算情况表</t>
  </si>
  <si>
    <t>虎形山瑶族乡人民政府</t>
  </si>
  <si>
    <t>单位名称：虎形山瑶族乡人民政府</t>
  </si>
  <si>
    <t>2016年虎形山瑶族乡收支决算总表</t>
  </si>
  <si>
    <t>2016年虎形山瑶族乡收入决算总表</t>
  </si>
  <si>
    <t>201</t>
  </si>
  <si>
    <t>一般公共服务支出</t>
  </si>
  <si>
    <t>20101</t>
  </si>
  <si>
    <t>人大事务</t>
  </si>
  <si>
    <t>2010101</t>
  </si>
  <si>
    <t xml:space="preserve">  行政运行</t>
  </si>
  <si>
    <t>20102</t>
  </si>
  <si>
    <t>政协事务</t>
  </si>
  <si>
    <t>2010201</t>
  </si>
  <si>
    <t>20103</t>
  </si>
  <si>
    <t>政府办公厅（室）及相关机构事务</t>
  </si>
  <si>
    <t>2010301</t>
  </si>
  <si>
    <t>2010302</t>
  </si>
  <si>
    <t xml:space="preserve">  一般行政管理事务</t>
  </si>
  <si>
    <t>2010399</t>
  </si>
  <si>
    <t xml:space="preserve">  其他政府办公厅（室）及相关机构事务支出</t>
  </si>
  <si>
    <t>20106</t>
  </si>
  <si>
    <t>财政事务</t>
  </si>
  <si>
    <t>2010601</t>
  </si>
  <si>
    <t>2010602</t>
  </si>
  <si>
    <t>20123</t>
  </si>
  <si>
    <t>民族事务</t>
  </si>
  <si>
    <t>2012304</t>
  </si>
  <si>
    <t xml:space="preserve">  民族工作专项</t>
  </si>
  <si>
    <t>20131</t>
  </si>
  <si>
    <t>党委办公厅（室）及相关机构事务</t>
  </si>
  <si>
    <t>2013101</t>
  </si>
  <si>
    <t>20199</t>
  </si>
  <si>
    <t>其他一般公共服务支出</t>
  </si>
  <si>
    <t>2019999</t>
  </si>
  <si>
    <t xml:space="preserve">  其他一般公共服务支出</t>
  </si>
  <si>
    <t>207</t>
  </si>
  <si>
    <t>文化体育与传媒支出</t>
  </si>
  <si>
    <t>20701</t>
  </si>
  <si>
    <t>文化</t>
  </si>
  <si>
    <t>2070199</t>
  </si>
  <si>
    <t xml:space="preserve">  其他文化支出</t>
  </si>
  <si>
    <t>208</t>
  </si>
  <si>
    <t>社会保障和就业支出</t>
  </si>
  <si>
    <t>20801</t>
  </si>
  <si>
    <t>人力资源和社会保障管理事务</t>
  </si>
  <si>
    <t>2080199</t>
  </si>
  <si>
    <t xml:space="preserve">  其他人力资源和社会保障管理事务支出</t>
  </si>
  <si>
    <t>20808</t>
  </si>
  <si>
    <t>抚恤</t>
  </si>
  <si>
    <t>2080802</t>
  </si>
  <si>
    <t xml:space="preserve">  伤残抚恤</t>
  </si>
  <si>
    <t>2080803</t>
  </si>
  <si>
    <t xml:space="preserve">  在乡复员、退伍军人生活补助</t>
  </si>
  <si>
    <t>2080805</t>
  </si>
  <si>
    <t xml:space="preserve">  义务兵优待</t>
  </si>
  <si>
    <t>20809</t>
  </si>
  <si>
    <t>退役安置</t>
  </si>
  <si>
    <t>2080901</t>
  </si>
  <si>
    <t xml:space="preserve">  退役士兵安置</t>
  </si>
  <si>
    <t>20810</t>
  </si>
  <si>
    <t>社会福利</t>
  </si>
  <si>
    <t>2081002</t>
  </si>
  <si>
    <t xml:space="preserve">  老年福利</t>
  </si>
  <si>
    <t>20815</t>
  </si>
  <si>
    <t>自然灾害生活救助</t>
  </si>
  <si>
    <t>2081501</t>
  </si>
  <si>
    <t xml:space="preserve">  中央自然灾害生活补助</t>
  </si>
  <si>
    <t>20825</t>
  </si>
  <si>
    <t>其他生活救助</t>
  </si>
  <si>
    <t>2082502</t>
  </si>
  <si>
    <t xml:space="preserve">  其他农村生活救助</t>
  </si>
  <si>
    <t>210</t>
  </si>
  <si>
    <t>医疗卫生与计划生育支出</t>
  </si>
  <si>
    <t>21007</t>
  </si>
  <si>
    <t>计划生育事务</t>
  </si>
  <si>
    <t>2100716</t>
  </si>
  <si>
    <t xml:space="preserve">  计划生育机构</t>
  </si>
  <si>
    <t>211</t>
  </si>
  <si>
    <t>节能环保支出</t>
  </si>
  <si>
    <t>21104</t>
  </si>
  <si>
    <t>自然生态保护</t>
  </si>
  <si>
    <t>2110402</t>
  </si>
  <si>
    <t xml:space="preserve">  农村环境保护</t>
  </si>
  <si>
    <t>212</t>
  </si>
  <si>
    <t>城乡社区支出</t>
  </si>
  <si>
    <t>21201</t>
  </si>
  <si>
    <t>城乡社区管理事务</t>
  </si>
  <si>
    <t>2120199</t>
  </si>
  <si>
    <t xml:space="preserve">  其他城乡社区管理事务支出</t>
  </si>
  <si>
    <t>21202</t>
  </si>
  <si>
    <t>城乡社区规划与管理</t>
  </si>
  <si>
    <t>2120201</t>
  </si>
  <si>
    <t xml:space="preserve">  城乡社区规划与管理</t>
  </si>
  <si>
    <t>21203</t>
  </si>
  <si>
    <t>城乡社区公共设施</t>
  </si>
  <si>
    <t>2120303</t>
  </si>
  <si>
    <t xml:space="preserve">  小城镇基础设施建设</t>
  </si>
  <si>
    <t>213</t>
  </si>
  <si>
    <t>农林水支出</t>
  </si>
  <si>
    <t>21301</t>
  </si>
  <si>
    <t>农业</t>
  </si>
  <si>
    <t>2130142</t>
  </si>
  <si>
    <t xml:space="preserve">  农村道路建设</t>
  </si>
  <si>
    <t>2130199</t>
  </si>
  <si>
    <t xml:space="preserve">  其他农业支出</t>
  </si>
  <si>
    <t>21303</t>
  </si>
  <si>
    <t>水利</t>
  </si>
  <si>
    <t>2130316</t>
  </si>
  <si>
    <t xml:space="preserve">  农田水利</t>
  </si>
  <si>
    <t>2130399</t>
  </si>
  <si>
    <t xml:space="preserve">  其他水利支出</t>
  </si>
  <si>
    <t>21305</t>
  </si>
  <si>
    <t>扶贫</t>
  </si>
  <si>
    <t>2130504</t>
  </si>
  <si>
    <t xml:space="preserve">  农村基础设施建设</t>
  </si>
  <si>
    <t>21307</t>
  </si>
  <si>
    <t>农村综合改革</t>
  </si>
  <si>
    <t>2130701</t>
  </si>
  <si>
    <t xml:space="preserve">  对村级一事一议的补助</t>
  </si>
  <si>
    <t>2130705</t>
  </si>
  <si>
    <t xml:space="preserve">  对村民委员会和村党支部的补助</t>
  </si>
  <si>
    <t>214</t>
  </si>
  <si>
    <t>交通运输支出</t>
  </si>
  <si>
    <t>21406</t>
  </si>
  <si>
    <t>车辆购置税支出</t>
  </si>
  <si>
    <t>2140602</t>
  </si>
  <si>
    <t xml:space="preserve">  车辆购置税用于农村公路建设支出</t>
  </si>
  <si>
    <t>215</t>
  </si>
  <si>
    <t>资源勘探信息等支出</t>
  </si>
  <si>
    <t>21506</t>
  </si>
  <si>
    <t>安全生产监管</t>
  </si>
  <si>
    <t>2150699</t>
  </si>
  <si>
    <t xml:space="preserve">  其他安全生产监管支出</t>
  </si>
  <si>
    <t>216</t>
  </si>
  <si>
    <t>商业服务业等支出</t>
  </si>
  <si>
    <t>21605</t>
  </si>
  <si>
    <t>旅游业管理与服务支出</t>
  </si>
  <si>
    <t>2160599</t>
  </si>
  <si>
    <t xml:space="preserve">  其他旅游业管理与服务支出</t>
  </si>
  <si>
    <t>220</t>
  </si>
  <si>
    <t>国土海洋气象等支出</t>
  </si>
  <si>
    <t>22001</t>
  </si>
  <si>
    <t>国土资源事务</t>
  </si>
  <si>
    <t>2200104</t>
  </si>
  <si>
    <t xml:space="preserve">  国土资源规划及管理</t>
  </si>
  <si>
    <t>229</t>
  </si>
  <si>
    <t>其他支出</t>
  </si>
  <si>
    <t>22960</t>
  </si>
  <si>
    <t>彩票公益金及对应专项债务收入安排的支出</t>
  </si>
  <si>
    <t>2296003</t>
  </si>
  <si>
    <t xml:space="preserve">  用于体育事业的彩票公益金支出</t>
  </si>
  <si>
    <t>2016年虎形山瑶族乡支出决算总表</t>
  </si>
  <si>
    <t>2016年虎形山瑶族乡财政拨款收支决算总表</t>
  </si>
  <si>
    <t>2016年虎形山瑶族乡一般公共预算支出决算表</t>
  </si>
  <si>
    <t>功能分类科目</t>
  </si>
  <si>
    <t>2016年虎形山瑶族乡一般公共预算基本支出决算表</t>
  </si>
  <si>
    <t>单位名称：虎形山瑶族乡人民政府</t>
  </si>
  <si>
    <t>其他交通费用</t>
  </si>
  <si>
    <t>其他商品服务支出</t>
  </si>
  <si>
    <t>对个人和家庭的补助</t>
  </si>
  <si>
    <t>生活补助</t>
  </si>
  <si>
    <t>生产补贴</t>
  </si>
  <si>
    <t>住房公积金</t>
  </si>
  <si>
    <t>其他对个人和家庭的补助支出</t>
  </si>
  <si>
    <t>其他资本性支出</t>
  </si>
  <si>
    <t>办公设备购置</t>
  </si>
  <si>
    <t>2016年虎形山瑶族乡政府性基金财政拨款收支决算表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</si>
</sst>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);[Red]\(0\)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2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4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0" fillId="0" borderId="1" xfId="0" applyBorder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5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5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7" xfId="0" applyBorder="1" applyAlignment="1">
      <alignment horizontal="left" vertical="center" shrinkToFit="1"/>
    </xf>
    <xf numFmtId="0" fontId="8" fillId="0" borderId="8" xfId="0" applyBorder="1" applyAlignment="1">
      <alignment horizontal="left" vertical="center" shrinkToFit="1"/>
    </xf>
    <xf numFmtId="0" fontId="8" fillId="0" borderId="1" xfId="0" applyBorder="1" applyAlignment="1">
      <alignment horizontal="left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9" fillId="0" borderId="1" xfId="0" applyFont="1" applyBorder="1" applyAlignment="1">
      <alignment horizontal="left" vertical="center" shrinkToFit="1"/>
    </xf>
    <xf numFmtId="177" fontId="9" fillId="0" borderId="1" xfId="0" applyNumberFormat="1" applyFont="1" applyBorder="1" applyAlignment="1">
      <alignment horizontal="righ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1" fillId="0" borderId="1" xfId="0" applyFont="1" applyBorder="1" applyAlignment="1">
      <alignment/>
    </xf>
    <xf numFmtId="0" fontId="9" fillId="0" borderId="7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178" fontId="8" fillId="0" borderId="1" xfId="0" applyNumberFormat="1" applyBorder="1" applyAlignment="1">
      <alignment horizontal="right" vertical="center" shrinkToFit="1"/>
    </xf>
    <xf numFmtId="178" fontId="0" fillId="0" borderId="1" xfId="0" applyNumberForma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Fill="1" applyBorder="1" applyAlignment="1" applyProtection="1">
      <alignment horizontal="center" vertical="center" wrapText="1"/>
      <protection/>
    </xf>
    <xf numFmtId="178" fontId="1" fillId="0" borderId="1" xfId="0" applyNumberFormat="1" applyFont="1" applyFill="1" applyBorder="1" applyAlignment="1" applyProtection="1">
      <alignment horizontal="center" vertical="center" wrapText="1"/>
      <protection/>
    </xf>
    <xf numFmtId="178" fontId="1" fillId="0" borderId="1" xfId="0" applyNumberFormat="1" applyFont="1" applyFill="1" applyBorder="1" applyAlignment="1" applyProtection="1">
      <alignment horizontal="center" vertical="center" wrapText="1"/>
      <protection/>
    </xf>
    <xf numFmtId="178" fontId="1" fillId="0" borderId="1" xfId="0" applyNumberFormat="1" applyFont="1" applyFill="1" applyBorder="1" applyAlignment="1" applyProtection="1">
      <alignment horizontal="center" vertical="center" wrapText="1"/>
      <protection/>
    </xf>
    <xf numFmtId="178" fontId="1" fillId="0" borderId="1" xfId="0" applyNumberFormat="1" applyFont="1" applyFill="1" applyBorder="1" applyAlignment="1" applyProtection="1">
      <alignment horizontal="center" vertical="center" wrapText="1"/>
      <protection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9" fillId="0" borderId="1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7" fontId="8" fillId="0" borderId="1" xfId="0" applyNumberFormat="1" applyBorder="1" applyAlignment="1">
      <alignment horizontal="right" vertical="center" shrinkToFi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indent="2"/>
    </xf>
    <xf numFmtId="0" fontId="5" fillId="0" borderId="1" xfId="0" applyFont="1" applyFill="1" applyBorder="1" applyAlignment="1">
      <alignment vertical="center" shrinkToFit="1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G11" sqref="G11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128</v>
      </c>
    </row>
    <row r="2" spans="1:4" ht="22.5">
      <c r="A2" s="571" t="s">
        <v>139</v>
      </c>
      <c r="B2" s="571"/>
      <c r="C2" s="571"/>
      <c r="D2" s="571"/>
    </row>
    <row r="3" spans="1:4" ht="14.25">
      <c r="A3" s="1" t="s">
        <v>138</v>
      </c>
      <c r="B3" s="2"/>
      <c r="D3" s="3" t="s">
        <v>0</v>
      </c>
    </row>
    <row r="4" spans="1:4" ht="14.25">
      <c r="A4" s="572" t="s">
        <v>1</v>
      </c>
      <c r="B4" s="572"/>
      <c r="C4" s="572" t="s">
        <v>2</v>
      </c>
      <c r="D4" s="572"/>
    </row>
    <row r="5" spans="1:4" ht="14.25">
      <c r="A5" s="4" t="s">
        <v>3</v>
      </c>
      <c r="B5" s="5" t="s">
        <v>124</v>
      </c>
      <c r="C5" s="4" t="s">
        <v>4</v>
      </c>
      <c r="D5" s="5" t="s">
        <v>124</v>
      </c>
    </row>
    <row r="6" spans="1:4" ht="20.25" customHeight="1">
      <c r="A6" s="6" t="s">
        <v>5</v>
      </c>
      <c r="B6" s="7">
        <v>9178626</v>
      </c>
      <c r="C6" s="8" t="s">
        <v>6</v>
      </c>
      <c r="D6" s="7">
        <v>6395280</v>
      </c>
    </row>
    <row r="7" spans="1:4" ht="20.25" customHeight="1">
      <c r="A7" s="9" t="s">
        <v>7</v>
      </c>
      <c r="B7" s="10"/>
      <c r="C7" s="11" t="s">
        <v>8</v>
      </c>
      <c r="D7" s="13"/>
    </row>
    <row r="8" spans="1:4" ht="20.25" customHeight="1">
      <c r="A8" s="9" t="s">
        <v>9</v>
      </c>
      <c r="B8" s="7"/>
      <c r="C8" s="11" t="s">
        <v>10</v>
      </c>
      <c r="D8" s="13"/>
    </row>
    <row r="9" spans="1:4" ht="20.25" customHeight="1">
      <c r="A9" s="12" t="s">
        <v>11</v>
      </c>
      <c r="B9" s="13"/>
      <c r="C9" s="11" t="s">
        <v>12</v>
      </c>
      <c r="D9" s="13"/>
    </row>
    <row r="10" spans="1:4" ht="20.25" customHeight="1">
      <c r="A10" s="12" t="s">
        <v>13</v>
      </c>
      <c r="B10" s="13"/>
      <c r="C10" s="11" t="s">
        <v>14</v>
      </c>
      <c r="D10" s="16"/>
    </row>
    <row r="11" spans="1:4" ht="20.25" customHeight="1">
      <c r="A11" s="12" t="s">
        <v>15</v>
      </c>
      <c r="B11" s="13"/>
      <c r="C11" s="11" t="s">
        <v>16</v>
      </c>
      <c r="D11" s="19">
        <v>324552</v>
      </c>
    </row>
    <row r="12" spans="1:4" ht="20.25" customHeight="1">
      <c r="A12" s="6" t="s">
        <v>17</v>
      </c>
      <c r="B12" s="13"/>
      <c r="C12" s="11" t="s">
        <v>18</v>
      </c>
      <c r="D12" s="7">
        <v>793919</v>
      </c>
    </row>
    <row r="13" spans="1:4" ht="20.25" customHeight="1">
      <c r="A13" s="14" t="s">
        <v>19</v>
      </c>
      <c r="B13" s="57">
        <v>9970000</v>
      </c>
      <c r="C13" s="11" t="s">
        <v>20</v>
      </c>
      <c r="D13" s="16">
        <v>415488</v>
      </c>
    </row>
    <row r="14" spans="1:4" ht="20.25" customHeight="1">
      <c r="A14" s="15" t="s">
        <v>21</v>
      </c>
      <c r="B14" s="58">
        <v>9970000</v>
      </c>
      <c r="C14" s="11" t="s">
        <v>22</v>
      </c>
      <c r="D14" s="19">
        <v>500000</v>
      </c>
    </row>
    <row r="15" spans="1:4" ht="20.25" customHeight="1">
      <c r="A15" s="12" t="s">
        <v>23</v>
      </c>
      <c r="B15" s="13"/>
      <c r="C15" s="11" t="s">
        <v>24</v>
      </c>
      <c r="D15" s="19">
        <v>393727</v>
      </c>
    </row>
    <row r="16" spans="1:4" ht="20.25" customHeight="1">
      <c r="A16" s="12" t="s">
        <v>25</v>
      </c>
      <c r="B16" s="13">
        <v>60000</v>
      </c>
      <c r="C16" s="11" t="s">
        <v>26</v>
      </c>
      <c r="D16" s="19">
        <v>9700384</v>
      </c>
    </row>
    <row r="17" spans="1:4" ht="20.25" customHeight="1">
      <c r="A17" s="14" t="s">
        <v>27</v>
      </c>
      <c r="B17" s="10"/>
      <c r="C17" s="11" t="s">
        <v>28</v>
      </c>
      <c r="D17" s="19">
        <v>100000</v>
      </c>
    </row>
    <row r="18" spans="1:4" ht="20.25" customHeight="1">
      <c r="A18" s="12" t="s">
        <v>29</v>
      </c>
      <c r="B18" s="7"/>
      <c r="C18" s="11" t="s">
        <v>30</v>
      </c>
      <c r="D18" s="19">
        <v>151276</v>
      </c>
    </row>
    <row r="19" spans="1:4" ht="20.25" customHeight="1">
      <c r="A19" s="12" t="s">
        <v>31</v>
      </c>
      <c r="B19" s="13"/>
      <c r="C19" s="11" t="s">
        <v>32</v>
      </c>
      <c r="D19" s="7">
        <v>350000</v>
      </c>
    </row>
    <row r="20" spans="1:4" ht="20.25" customHeight="1">
      <c r="A20" s="12" t="s">
        <v>33</v>
      </c>
      <c r="B20" s="13"/>
      <c r="C20" s="11" t="s">
        <v>34</v>
      </c>
      <c r="D20" s="13"/>
    </row>
    <row r="21" spans="1:4" ht="20.25" customHeight="1">
      <c r="A21" s="12" t="s">
        <v>35</v>
      </c>
      <c r="B21" s="16"/>
      <c r="C21" s="11" t="s">
        <v>36</v>
      </c>
      <c r="D21" s="13">
        <v>24000</v>
      </c>
    </row>
    <row r="22" spans="1:4" ht="20.25" customHeight="1">
      <c r="A22" s="12" t="s">
        <v>37</v>
      </c>
      <c r="B22" s="7"/>
      <c r="C22" s="11" t="s">
        <v>38</v>
      </c>
      <c r="D22" s="61"/>
    </row>
    <row r="23" spans="1:4" ht="20.25" customHeight="1">
      <c r="A23" s="12" t="s">
        <v>39</v>
      </c>
      <c r="B23" s="13"/>
      <c r="C23" s="11" t="s">
        <v>40</v>
      </c>
      <c r="D23" s="62"/>
    </row>
    <row r="24" spans="1:4" ht="20.25" customHeight="1">
      <c r="A24" s="12"/>
      <c r="B24" s="16"/>
      <c r="C24" s="11" t="s">
        <v>41</v>
      </c>
      <c r="D24" s="62"/>
    </row>
    <row r="25" spans="1:4" ht="20.25" customHeight="1">
      <c r="A25" s="17"/>
      <c r="B25" s="10"/>
      <c r="C25" s="11" t="s">
        <v>42</v>
      </c>
      <c r="D25" s="62"/>
    </row>
    <row r="26" spans="1:4" ht="20.25" customHeight="1">
      <c r="A26" s="18"/>
      <c r="B26" s="19"/>
      <c r="C26" s="11" t="s">
        <v>43</v>
      </c>
      <c r="D26" s="59">
        <v>60000</v>
      </c>
    </row>
    <row r="27" spans="1:4" ht="20.25" customHeight="1">
      <c r="A27" s="17" t="s">
        <v>44</v>
      </c>
      <c r="B27" s="19"/>
      <c r="C27" s="21" t="s">
        <v>45</v>
      </c>
      <c r="D27" s="59"/>
    </row>
    <row r="28" spans="1:4" ht="20.25" customHeight="1">
      <c r="A28" s="18" t="s">
        <v>46</v>
      </c>
      <c r="B28" s="19"/>
      <c r="C28" s="21" t="s">
        <v>47</v>
      </c>
      <c r="D28" s="59"/>
    </row>
    <row r="29" spans="1:4" ht="20.25" customHeight="1">
      <c r="A29" s="22" t="s">
        <v>48</v>
      </c>
      <c r="B29" s="7">
        <f>B6+B13+B16</f>
        <v>19208626</v>
      </c>
      <c r="C29" s="23" t="s">
        <v>49</v>
      </c>
      <c r="D29" s="59">
        <f>SUM(D6:D28)</f>
        <v>19208626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83"/>
  <sheetViews>
    <sheetView workbookViewId="0" topLeftCell="A55">
      <selection activeCell="Q86" sqref="Q86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16" width="6.625" style="0" customWidth="1"/>
  </cols>
  <sheetData>
    <row r="1" ht="14.25">
      <c r="A1" t="s">
        <v>129</v>
      </c>
    </row>
    <row r="2" spans="1:16" ht="22.5">
      <c r="A2" s="571" t="s">
        <v>140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</row>
    <row r="3" spans="1:243" ht="13.5" customHeight="1">
      <c r="A3" s="1" t="s">
        <v>138</v>
      </c>
      <c r="B3" s="24"/>
      <c r="C3" s="25"/>
      <c r="D3" s="26"/>
      <c r="E3" s="26"/>
      <c r="F3" s="26"/>
      <c r="G3" s="26"/>
      <c r="H3" s="26"/>
      <c r="I3" s="26"/>
      <c r="J3" s="26"/>
      <c r="K3" s="26"/>
      <c r="L3" s="27"/>
      <c r="M3" s="26"/>
      <c r="N3" s="26"/>
      <c r="O3" s="26"/>
      <c r="P3" s="27" t="s">
        <v>0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</row>
    <row r="4" spans="1:243" ht="16.5" customHeight="1">
      <c r="A4" s="573" t="s">
        <v>50</v>
      </c>
      <c r="B4" s="573"/>
      <c r="C4" s="573" t="s">
        <v>51</v>
      </c>
      <c r="D4" s="573" t="s">
        <v>52</v>
      </c>
      <c r="E4" s="573" t="s">
        <v>53</v>
      </c>
      <c r="F4" s="573"/>
      <c r="G4" s="573"/>
      <c r="H4" s="573"/>
      <c r="I4" s="573"/>
      <c r="J4" s="573" t="s">
        <v>54</v>
      </c>
      <c r="K4" s="573"/>
      <c r="L4" s="573" t="s">
        <v>55</v>
      </c>
      <c r="M4" s="574" t="s">
        <v>56</v>
      </c>
      <c r="N4" s="574" t="s">
        <v>57</v>
      </c>
      <c r="O4" s="574" t="s">
        <v>58</v>
      </c>
      <c r="P4" s="574" t="s">
        <v>59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</row>
    <row r="5" spans="1:243" ht="28.5" customHeight="1">
      <c r="A5" s="573" t="s">
        <v>60</v>
      </c>
      <c r="B5" s="573" t="s">
        <v>61</v>
      </c>
      <c r="C5" s="573"/>
      <c r="D5" s="573"/>
      <c r="E5" s="573" t="s">
        <v>62</v>
      </c>
      <c r="F5" s="573" t="s">
        <v>63</v>
      </c>
      <c r="G5" s="573" t="s">
        <v>64</v>
      </c>
      <c r="H5" s="573" t="s">
        <v>65</v>
      </c>
      <c r="I5" s="573" t="s">
        <v>66</v>
      </c>
      <c r="J5" s="573" t="s">
        <v>67</v>
      </c>
      <c r="K5" s="573" t="s">
        <v>68</v>
      </c>
      <c r="L5" s="573"/>
      <c r="M5" s="574"/>
      <c r="N5" s="574"/>
      <c r="O5" s="574"/>
      <c r="P5" s="574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</row>
    <row r="6" spans="1:16" s="28" customFormat="1" ht="21" customHeight="1">
      <c r="A6" s="573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4"/>
      <c r="N6" s="574"/>
      <c r="O6" s="574"/>
      <c r="P6" s="574"/>
    </row>
    <row r="7" spans="1:16" s="28" customFormat="1" ht="13.5" customHeight="1">
      <c r="A7" s="573" t="s">
        <v>69</v>
      </c>
      <c r="B7" s="573"/>
      <c r="C7" s="74">
        <v>19208626</v>
      </c>
      <c r="D7" s="75">
        <v>9178626</v>
      </c>
      <c r="E7" s="76"/>
      <c r="F7" s="77"/>
      <c r="G7" s="78"/>
      <c r="H7" s="79"/>
      <c r="I7" s="80"/>
      <c r="J7" s="81">
        <v>9970000</v>
      </c>
      <c r="K7" s="46"/>
      <c r="L7" s="46">
        <v>60000</v>
      </c>
      <c r="M7" s="47"/>
      <c r="N7" s="47"/>
      <c r="O7" s="47"/>
      <c r="P7" s="47"/>
    </row>
    <row r="8" spans="1:16" ht="14.25">
      <c r="A8" s="56" t="s">
        <v>141</v>
      </c>
      <c r="B8" s="56" t="s">
        <v>142</v>
      </c>
      <c r="C8" s="82">
        <v>6395280</v>
      </c>
      <c r="D8" s="83">
        <v>5080280</v>
      </c>
      <c r="E8" s="84"/>
      <c r="F8" s="85"/>
      <c r="G8" s="86"/>
      <c r="H8" s="87"/>
      <c r="I8" s="88"/>
      <c r="J8" s="89">
        <v>1315000</v>
      </c>
      <c r="K8" s="29"/>
      <c r="L8" s="29"/>
      <c r="M8" s="29"/>
      <c r="N8" s="29"/>
      <c r="O8" s="29"/>
      <c r="P8" s="29"/>
    </row>
    <row r="9" spans="1:16" ht="14.25">
      <c r="A9" s="56" t="s">
        <v>143</v>
      </c>
      <c r="B9" s="56" t="s">
        <v>144</v>
      </c>
      <c r="C9" s="90">
        <v>84335</v>
      </c>
      <c r="D9" s="91">
        <v>84335</v>
      </c>
      <c r="E9" s="92"/>
      <c r="F9" s="93"/>
      <c r="G9" s="94"/>
      <c r="H9" s="95"/>
      <c r="I9" s="96"/>
      <c r="J9" s="97">
        <v>0</v>
      </c>
      <c r="K9" s="29"/>
      <c r="L9" s="29"/>
      <c r="M9" s="29"/>
      <c r="N9" s="29"/>
      <c r="O9" s="29"/>
      <c r="P9" s="29"/>
    </row>
    <row r="10" spans="1:16" ht="14.25">
      <c r="A10" s="56" t="s">
        <v>145</v>
      </c>
      <c r="B10" s="56" t="s">
        <v>146</v>
      </c>
      <c r="C10" s="98">
        <v>84335</v>
      </c>
      <c r="D10" s="99">
        <v>84335</v>
      </c>
      <c r="E10" s="100"/>
      <c r="F10" s="101"/>
      <c r="G10" s="102"/>
      <c r="H10" s="103"/>
      <c r="I10" s="104"/>
      <c r="J10" s="105">
        <v>0</v>
      </c>
      <c r="K10" s="29"/>
      <c r="L10" s="29"/>
      <c r="M10" s="29"/>
      <c r="N10" s="29"/>
      <c r="O10" s="29"/>
      <c r="P10" s="29"/>
    </row>
    <row r="11" spans="1:16" ht="14.25">
      <c r="A11" s="56" t="s">
        <v>147</v>
      </c>
      <c r="B11" s="56" t="s">
        <v>148</v>
      </c>
      <c r="C11" s="106">
        <v>62983</v>
      </c>
      <c r="D11" s="107">
        <v>62983</v>
      </c>
      <c r="E11" s="108"/>
      <c r="F11" s="109"/>
      <c r="G11" s="110"/>
      <c r="H11" s="111"/>
      <c r="I11" s="112"/>
      <c r="J11" s="113">
        <v>0</v>
      </c>
      <c r="K11" s="29"/>
      <c r="L11" s="29"/>
      <c r="M11" s="29"/>
      <c r="N11" s="29"/>
      <c r="O11" s="29"/>
      <c r="P11" s="29"/>
    </row>
    <row r="12" spans="1:16" ht="14.25">
      <c r="A12" s="56" t="s">
        <v>149</v>
      </c>
      <c r="B12" s="56" t="s">
        <v>146</v>
      </c>
      <c r="C12" s="114">
        <v>62983</v>
      </c>
      <c r="D12" s="115">
        <v>62983</v>
      </c>
      <c r="E12" s="116"/>
      <c r="F12" s="117"/>
      <c r="G12" s="118"/>
      <c r="H12" s="119"/>
      <c r="I12" s="120"/>
      <c r="J12" s="121">
        <v>0</v>
      </c>
      <c r="K12" s="29"/>
      <c r="L12" s="29"/>
      <c r="M12" s="29"/>
      <c r="N12" s="29"/>
      <c r="O12" s="29"/>
      <c r="P12" s="29"/>
    </row>
    <row r="13" spans="1:16" ht="14.25">
      <c r="A13" s="56" t="s">
        <v>150</v>
      </c>
      <c r="B13" s="56" t="s">
        <v>151</v>
      </c>
      <c r="C13" s="122">
        <v>5164155</v>
      </c>
      <c r="D13" s="123">
        <v>4064155</v>
      </c>
      <c r="E13" s="124"/>
      <c r="F13" s="125"/>
      <c r="G13" s="126"/>
      <c r="H13" s="127"/>
      <c r="I13" s="128"/>
      <c r="J13" s="129">
        <v>1100000</v>
      </c>
      <c r="K13" s="29"/>
      <c r="L13" s="29"/>
      <c r="M13" s="29"/>
      <c r="N13" s="29"/>
      <c r="O13" s="29"/>
      <c r="P13" s="29"/>
    </row>
    <row r="14" spans="1:16" ht="14.25">
      <c r="A14" s="56" t="s">
        <v>152</v>
      </c>
      <c r="B14" s="56" t="s">
        <v>146</v>
      </c>
      <c r="C14" s="130">
        <v>3564155</v>
      </c>
      <c r="D14" s="131">
        <v>3564155</v>
      </c>
      <c r="E14" s="132"/>
      <c r="F14" s="133"/>
      <c r="G14" s="134"/>
      <c r="H14" s="135"/>
      <c r="I14" s="136"/>
      <c r="J14" s="137">
        <v>0</v>
      </c>
      <c r="K14" s="29"/>
      <c r="L14" s="29"/>
      <c r="M14" s="29"/>
      <c r="N14" s="29"/>
      <c r="O14" s="29"/>
      <c r="P14" s="29"/>
    </row>
    <row r="15" spans="1:16" ht="14.25">
      <c r="A15" s="56" t="s">
        <v>153</v>
      </c>
      <c r="B15" s="56" t="s">
        <v>154</v>
      </c>
      <c r="C15" s="138">
        <v>100000</v>
      </c>
      <c r="D15" s="139">
        <v>0</v>
      </c>
      <c r="E15" s="140"/>
      <c r="F15" s="141"/>
      <c r="G15" s="142"/>
      <c r="H15" s="143"/>
      <c r="I15" s="144"/>
      <c r="J15" s="145">
        <v>100000</v>
      </c>
      <c r="K15" s="29"/>
      <c r="L15" s="29"/>
      <c r="M15" s="29"/>
      <c r="N15" s="29"/>
      <c r="O15" s="29"/>
      <c r="P15" s="29"/>
    </row>
    <row r="16" spans="1:16" ht="14.25">
      <c r="A16" s="56" t="s">
        <v>155</v>
      </c>
      <c r="B16" s="56" t="s">
        <v>156</v>
      </c>
      <c r="C16" s="146">
        <v>1500000</v>
      </c>
      <c r="D16" s="147">
        <v>500000</v>
      </c>
      <c r="E16" s="148"/>
      <c r="F16" s="149"/>
      <c r="G16" s="150"/>
      <c r="H16" s="151"/>
      <c r="I16" s="152"/>
      <c r="J16" s="153">
        <v>1000000</v>
      </c>
      <c r="K16" s="29"/>
      <c r="L16" s="29"/>
      <c r="M16" s="29"/>
      <c r="N16" s="29"/>
      <c r="O16" s="29"/>
      <c r="P16" s="29"/>
    </row>
    <row r="17" spans="1:16" ht="14.25">
      <c r="A17" s="56" t="s">
        <v>157</v>
      </c>
      <c r="B17" s="56" t="s">
        <v>158</v>
      </c>
      <c r="C17" s="154">
        <v>245039</v>
      </c>
      <c r="D17" s="155">
        <v>175039</v>
      </c>
      <c r="E17" s="156"/>
      <c r="F17" s="157"/>
      <c r="G17" s="158"/>
      <c r="H17" s="159"/>
      <c r="I17" s="160"/>
      <c r="J17" s="161">
        <v>70000</v>
      </c>
      <c r="K17" s="29"/>
      <c r="L17" s="29"/>
      <c r="M17" s="29"/>
      <c r="N17" s="29"/>
      <c r="O17" s="29"/>
      <c r="P17" s="29"/>
    </row>
    <row r="18" spans="1:16" ht="14.25">
      <c r="A18" s="56" t="s">
        <v>159</v>
      </c>
      <c r="B18" s="56" t="s">
        <v>146</v>
      </c>
      <c r="C18" s="162">
        <v>175039</v>
      </c>
      <c r="D18" s="163">
        <v>175039</v>
      </c>
      <c r="E18" s="164"/>
      <c r="F18" s="165"/>
      <c r="G18" s="166"/>
      <c r="H18" s="167"/>
      <c r="I18" s="168"/>
      <c r="J18" s="169">
        <v>0</v>
      </c>
      <c r="K18" s="29"/>
      <c r="L18" s="29"/>
      <c r="M18" s="29"/>
      <c r="N18" s="29"/>
      <c r="O18" s="29"/>
      <c r="P18" s="29"/>
    </row>
    <row r="19" spans="1:16" ht="14.25">
      <c r="A19" s="56" t="s">
        <v>160</v>
      </c>
      <c r="B19" s="56" t="s">
        <v>154</v>
      </c>
      <c r="C19" s="170">
        <v>70000</v>
      </c>
      <c r="D19" s="171">
        <v>0</v>
      </c>
      <c r="E19" s="172"/>
      <c r="F19" s="173"/>
      <c r="G19" s="174"/>
      <c r="H19" s="175"/>
      <c r="I19" s="176"/>
      <c r="J19" s="177">
        <v>70000</v>
      </c>
      <c r="K19" s="29"/>
      <c r="L19" s="29"/>
      <c r="M19" s="29"/>
      <c r="N19" s="29"/>
      <c r="O19" s="29"/>
      <c r="P19" s="29"/>
    </row>
    <row r="20" spans="1:16" ht="14.25">
      <c r="A20" s="56" t="s">
        <v>161</v>
      </c>
      <c r="B20" s="56" t="s">
        <v>162</v>
      </c>
      <c r="C20" s="178">
        <v>695000</v>
      </c>
      <c r="D20" s="179">
        <v>550000</v>
      </c>
      <c r="E20" s="180"/>
      <c r="F20" s="181"/>
      <c r="G20" s="182"/>
      <c r="H20" s="183"/>
      <c r="I20" s="184"/>
      <c r="J20" s="185">
        <v>145000</v>
      </c>
      <c r="K20" s="29"/>
      <c r="L20" s="29"/>
      <c r="M20" s="29"/>
      <c r="N20" s="29"/>
      <c r="O20" s="29"/>
      <c r="P20" s="29"/>
    </row>
    <row r="21" spans="1:16" ht="14.25">
      <c r="A21" s="56" t="s">
        <v>163</v>
      </c>
      <c r="B21" s="56" t="s">
        <v>164</v>
      </c>
      <c r="C21" s="186">
        <v>695000</v>
      </c>
      <c r="D21" s="187">
        <v>550000</v>
      </c>
      <c r="E21" s="188"/>
      <c r="F21" s="189"/>
      <c r="G21" s="190"/>
      <c r="H21" s="191"/>
      <c r="I21" s="192"/>
      <c r="J21" s="193">
        <v>145000</v>
      </c>
      <c r="K21" s="29"/>
      <c r="L21" s="29"/>
      <c r="M21" s="29"/>
      <c r="N21" s="29"/>
      <c r="O21" s="29"/>
      <c r="P21" s="29"/>
    </row>
    <row r="22" spans="1:16" ht="14.25">
      <c r="A22" s="56" t="s">
        <v>165</v>
      </c>
      <c r="B22" s="56" t="s">
        <v>166</v>
      </c>
      <c r="C22" s="194">
        <v>123768</v>
      </c>
      <c r="D22" s="195">
        <v>123768</v>
      </c>
      <c r="E22" s="196"/>
      <c r="F22" s="197"/>
      <c r="G22" s="198"/>
      <c r="H22" s="199"/>
      <c r="I22" s="200"/>
      <c r="J22" s="201">
        <v>0</v>
      </c>
      <c r="K22" s="29"/>
      <c r="L22" s="29"/>
      <c r="M22" s="29"/>
      <c r="N22" s="29"/>
      <c r="O22" s="29"/>
      <c r="P22" s="29"/>
    </row>
    <row r="23" spans="1:16" ht="14.25">
      <c r="A23" s="56" t="s">
        <v>167</v>
      </c>
      <c r="B23" s="56" t="s">
        <v>146</v>
      </c>
      <c r="C23" s="202">
        <v>123768</v>
      </c>
      <c r="D23" s="203">
        <v>123768</v>
      </c>
      <c r="E23" s="204"/>
      <c r="F23" s="205"/>
      <c r="G23" s="206"/>
      <c r="H23" s="207"/>
      <c r="I23" s="208"/>
      <c r="J23" s="209">
        <v>0</v>
      </c>
      <c r="K23" s="29"/>
      <c r="L23" s="29"/>
      <c r="M23" s="29"/>
      <c r="N23" s="29"/>
      <c r="O23" s="29"/>
      <c r="P23" s="29"/>
    </row>
    <row r="24" spans="1:16" ht="14.25">
      <c r="A24" s="56" t="s">
        <v>168</v>
      </c>
      <c r="B24" s="56" t="s">
        <v>169</v>
      </c>
      <c r="C24" s="210">
        <v>20000</v>
      </c>
      <c r="D24" s="211">
        <v>20000</v>
      </c>
      <c r="E24" s="212"/>
      <c r="F24" s="213"/>
      <c r="G24" s="214"/>
      <c r="H24" s="215"/>
      <c r="I24" s="216"/>
      <c r="J24" s="217">
        <v>0</v>
      </c>
      <c r="K24" s="29"/>
      <c r="L24" s="29"/>
      <c r="M24" s="29"/>
      <c r="N24" s="29"/>
      <c r="O24" s="29"/>
      <c r="P24" s="29"/>
    </row>
    <row r="25" spans="1:16" ht="14.25">
      <c r="A25" s="56" t="s">
        <v>170</v>
      </c>
      <c r="B25" s="56" t="s">
        <v>171</v>
      </c>
      <c r="C25" s="218">
        <v>20000</v>
      </c>
      <c r="D25" s="219">
        <v>20000</v>
      </c>
      <c r="E25" s="220"/>
      <c r="F25" s="221"/>
      <c r="G25" s="222"/>
      <c r="H25" s="223"/>
      <c r="I25" s="224"/>
      <c r="J25" s="225">
        <v>0</v>
      </c>
      <c r="K25" s="29"/>
      <c r="L25" s="29"/>
      <c r="M25" s="29"/>
      <c r="N25" s="29"/>
      <c r="O25" s="29"/>
      <c r="P25" s="29"/>
    </row>
    <row r="26" spans="1:16" ht="14.25">
      <c r="A26" s="56" t="s">
        <v>172</v>
      </c>
      <c r="B26" s="56" t="s">
        <v>173</v>
      </c>
      <c r="C26" s="226">
        <v>324552</v>
      </c>
      <c r="D26" s="227">
        <v>324552</v>
      </c>
      <c r="E26" s="228"/>
      <c r="F26" s="229"/>
      <c r="G26" s="230"/>
      <c r="H26" s="231"/>
      <c r="I26" s="232"/>
      <c r="J26" s="233">
        <v>0</v>
      </c>
      <c r="K26" s="29"/>
      <c r="L26" s="29"/>
      <c r="M26" s="29"/>
      <c r="N26" s="29"/>
      <c r="O26" s="29"/>
      <c r="P26" s="29"/>
    </row>
    <row r="27" spans="1:16" ht="14.25">
      <c r="A27" s="56" t="s">
        <v>174</v>
      </c>
      <c r="B27" s="56" t="s">
        <v>175</v>
      </c>
      <c r="C27" s="234">
        <v>324552</v>
      </c>
      <c r="D27" s="235">
        <v>324552</v>
      </c>
      <c r="E27" s="236"/>
      <c r="F27" s="237"/>
      <c r="G27" s="238"/>
      <c r="H27" s="239"/>
      <c r="I27" s="240"/>
      <c r="J27" s="241">
        <v>0</v>
      </c>
      <c r="K27" s="29"/>
      <c r="L27" s="29"/>
      <c r="M27" s="29"/>
      <c r="N27" s="29"/>
      <c r="O27" s="29"/>
      <c r="P27" s="29"/>
    </row>
    <row r="28" spans="1:16" ht="14.25">
      <c r="A28" s="56" t="s">
        <v>176</v>
      </c>
      <c r="B28" s="56" t="s">
        <v>177</v>
      </c>
      <c r="C28" s="242">
        <v>324552</v>
      </c>
      <c r="D28" s="243">
        <v>324552</v>
      </c>
      <c r="E28" s="244"/>
      <c r="F28" s="245"/>
      <c r="G28" s="246"/>
      <c r="H28" s="247"/>
      <c r="I28" s="248"/>
      <c r="J28" s="249">
        <v>0</v>
      </c>
      <c r="K28" s="29"/>
      <c r="L28" s="29"/>
      <c r="M28" s="29"/>
      <c r="N28" s="29"/>
      <c r="O28" s="29"/>
      <c r="P28" s="29"/>
    </row>
    <row r="29" spans="1:16" ht="14.25">
      <c r="A29" s="56" t="s">
        <v>178</v>
      </c>
      <c r="B29" s="56" t="s">
        <v>179</v>
      </c>
      <c r="C29" s="250">
        <v>793919</v>
      </c>
      <c r="D29" s="251">
        <v>793919</v>
      </c>
      <c r="E29" s="252"/>
      <c r="F29" s="253"/>
      <c r="G29" s="254"/>
      <c r="H29" s="255"/>
      <c r="I29" s="256"/>
      <c r="J29" s="257">
        <v>0</v>
      </c>
      <c r="K29" s="29"/>
      <c r="L29" s="29"/>
      <c r="M29" s="29"/>
      <c r="N29" s="29"/>
      <c r="O29" s="29"/>
      <c r="P29" s="29"/>
    </row>
    <row r="30" spans="1:16" ht="14.25">
      <c r="A30" s="56" t="s">
        <v>180</v>
      </c>
      <c r="B30" s="56" t="s">
        <v>181</v>
      </c>
      <c r="C30" s="258">
        <v>152102</v>
      </c>
      <c r="D30" s="259">
        <v>152102</v>
      </c>
      <c r="E30" s="260"/>
      <c r="F30" s="261"/>
      <c r="G30" s="262"/>
      <c r="H30" s="263"/>
      <c r="I30" s="264"/>
      <c r="J30" s="265">
        <v>0</v>
      </c>
      <c r="K30" s="29"/>
      <c r="L30" s="29"/>
      <c r="M30" s="29"/>
      <c r="N30" s="29"/>
      <c r="O30" s="29"/>
      <c r="P30" s="29"/>
    </row>
    <row r="31" spans="1:16" ht="14.25">
      <c r="A31" s="56" t="s">
        <v>182</v>
      </c>
      <c r="B31" s="56" t="s">
        <v>183</v>
      </c>
      <c r="C31" s="266">
        <v>152102</v>
      </c>
      <c r="D31" s="267">
        <v>152102</v>
      </c>
      <c r="E31" s="268"/>
      <c r="F31" s="269"/>
      <c r="G31" s="270"/>
      <c r="H31" s="271"/>
      <c r="I31" s="272"/>
      <c r="J31" s="273">
        <v>0</v>
      </c>
      <c r="K31" s="29"/>
      <c r="L31" s="29"/>
      <c r="M31" s="29"/>
      <c r="N31" s="29"/>
      <c r="O31" s="29"/>
      <c r="P31" s="29"/>
    </row>
    <row r="32" spans="1:16" ht="14.25">
      <c r="A32" s="56" t="s">
        <v>184</v>
      </c>
      <c r="B32" s="56" t="s">
        <v>185</v>
      </c>
      <c r="C32" s="274">
        <v>469177</v>
      </c>
      <c r="D32" s="275">
        <v>469177</v>
      </c>
      <c r="E32" s="276"/>
      <c r="F32" s="277"/>
      <c r="G32" s="278"/>
      <c r="H32" s="279"/>
      <c r="I32" s="280"/>
      <c r="J32" s="281">
        <v>0</v>
      </c>
      <c r="K32" s="29"/>
      <c r="L32" s="29"/>
      <c r="M32" s="29"/>
      <c r="N32" s="29"/>
      <c r="O32" s="29"/>
      <c r="P32" s="29"/>
    </row>
    <row r="33" spans="1:16" ht="14.25">
      <c r="A33" s="56" t="s">
        <v>186</v>
      </c>
      <c r="B33" s="56" t="s">
        <v>187</v>
      </c>
      <c r="C33" s="282">
        <v>82232</v>
      </c>
      <c r="D33" s="283">
        <v>82232</v>
      </c>
      <c r="E33" s="284"/>
      <c r="F33" s="285"/>
      <c r="G33" s="286"/>
      <c r="H33" s="287"/>
      <c r="I33" s="288"/>
      <c r="J33" s="289">
        <v>0</v>
      </c>
      <c r="K33" s="29"/>
      <c r="L33" s="29"/>
      <c r="M33" s="29"/>
      <c r="N33" s="29"/>
      <c r="O33" s="29"/>
      <c r="P33" s="29"/>
    </row>
    <row r="34" spans="1:16" ht="14.25">
      <c r="A34" s="56" t="s">
        <v>188</v>
      </c>
      <c r="B34" s="56" t="s">
        <v>189</v>
      </c>
      <c r="C34" s="290">
        <v>315445</v>
      </c>
      <c r="D34" s="291">
        <v>315445</v>
      </c>
      <c r="E34" s="292"/>
      <c r="F34" s="293"/>
      <c r="G34" s="294"/>
      <c r="H34" s="295"/>
      <c r="I34" s="296"/>
      <c r="J34" s="297">
        <v>0</v>
      </c>
      <c r="K34" s="29"/>
      <c r="L34" s="29"/>
      <c r="M34" s="29"/>
      <c r="N34" s="29"/>
      <c r="O34" s="29"/>
      <c r="P34" s="29"/>
    </row>
    <row r="35" spans="1:16" ht="14.25">
      <c r="A35" s="56" t="s">
        <v>190</v>
      </c>
      <c r="B35" s="56" t="s">
        <v>191</v>
      </c>
      <c r="C35" s="298">
        <v>71500</v>
      </c>
      <c r="D35" s="299">
        <v>71500</v>
      </c>
      <c r="E35" s="300"/>
      <c r="F35" s="301"/>
      <c r="G35" s="302"/>
      <c r="H35" s="303"/>
      <c r="I35" s="304"/>
      <c r="J35" s="305">
        <v>0</v>
      </c>
      <c r="K35" s="29"/>
      <c r="L35" s="29"/>
      <c r="M35" s="29"/>
      <c r="N35" s="29"/>
      <c r="O35" s="29"/>
      <c r="P35" s="29"/>
    </row>
    <row r="36" spans="1:16" ht="14.25">
      <c r="A36" s="56" t="s">
        <v>192</v>
      </c>
      <c r="B36" s="56" t="s">
        <v>193</v>
      </c>
      <c r="C36" s="306">
        <v>8000</v>
      </c>
      <c r="D36" s="307">
        <v>8000</v>
      </c>
      <c r="E36" s="308"/>
      <c r="F36" s="309"/>
      <c r="G36" s="310"/>
      <c r="H36" s="311"/>
      <c r="I36" s="312"/>
      <c r="J36" s="313">
        <v>0</v>
      </c>
      <c r="K36" s="29"/>
      <c r="L36" s="29"/>
      <c r="M36" s="29"/>
      <c r="N36" s="29"/>
      <c r="O36" s="29"/>
      <c r="P36" s="29"/>
    </row>
    <row r="37" spans="1:16" ht="14.25">
      <c r="A37" s="56" t="s">
        <v>194</v>
      </c>
      <c r="B37" s="56" t="s">
        <v>195</v>
      </c>
      <c r="C37" s="314">
        <v>8000</v>
      </c>
      <c r="D37" s="315">
        <v>8000</v>
      </c>
      <c r="E37" s="316"/>
      <c r="F37" s="317"/>
      <c r="G37" s="318"/>
      <c r="H37" s="319"/>
      <c r="I37" s="320"/>
      <c r="J37" s="321">
        <v>0</v>
      </c>
      <c r="K37" s="29"/>
      <c r="L37" s="29"/>
      <c r="M37" s="29"/>
      <c r="N37" s="29"/>
      <c r="O37" s="29"/>
      <c r="P37" s="29"/>
    </row>
    <row r="38" spans="1:16" ht="14.25">
      <c r="A38" s="56" t="s">
        <v>196</v>
      </c>
      <c r="B38" s="56" t="s">
        <v>197</v>
      </c>
      <c r="C38" s="322">
        <v>28640</v>
      </c>
      <c r="D38" s="323">
        <v>28640</v>
      </c>
      <c r="E38" s="324"/>
      <c r="F38" s="325"/>
      <c r="G38" s="326"/>
      <c r="H38" s="327"/>
      <c r="I38" s="328"/>
      <c r="J38" s="329">
        <v>0</v>
      </c>
      <c r="K38" s="29"/>
      <c r="L38" s="29"/>
      <c r="M38" s="29"/>
      <c r="N38" s="29"/>
      <c r="O38" s="29"/>
      <c r="P38" s="29"/>
    </row>
    <row r="39" spans="1:16" ht="14.25">
      <c r="A39" s="56" t="s">
        <v>198</v>
      </c>
      <c r="B39" s="56" t="s">
        <v>199</v>
      </c>
      <c r="C39" s="330">
        <v>28640</v>
      </c>
      <c r="D39" s="331">
        <v>28640</v>
      </c>
      <c r="E39" s="332"/>
      <c r="F39" s="333"/>
      <c r="G39" s="334"/>
      <c r="H39" s="335"/>
      <c r="I39" s="336"/>
      <c r="J39" s="337">
        <v>0</v>
      </c>
      <c r="K39" s="29"/>
      <c r="L39" s="29"/>
      <c r="M39" s="29"/>
      <c r="N39" s="29"/>
      <c r="O39" s="29"/>
      <c r="P39" s="29"/>
    </row>
    <row r="40" spans="1:16" ht="14.25">
      <c r="A40" s="56" t="s">
        <v>200</v>
      </c>
      <c r="B40" s="56" t="s">
        <v>201</v>
      </c>
      <c r="C40" s="338">
        <v>130000</v>
      </c>
      <c r="D40" s="339">
        <v>130000</v>
      </c>
      <c r="E40" s="340"/>
      <c r="F40" s="341"/>
      <c r="G40" s="342"/>
      <c r="H40" s="343"/>
      <c r="I40" s="344"/>
      <c r="J40" s="345">
        <v>0</v>
      </c>
      <c r="K40" s="29"/>
      <c r="L40" s="29"/>
      <c r="M40" s="29"/>
      <c r="N40" s="29"/>
      <c r="O40" s="29"/>
      <c r="P40" s="29"/>
    </row>
    <row r="41" spans="1:16" ht="14.25">
      <c r="A41" s="56" t="s">
        <v>202</v>
      </c>
      <c r="B41" s="56" t="s">
        <v>203</v>
      </c>
      <c r="C41" s="346">
        <v>130000</v>
      </c>
      <c r="D41" s="347">
        <v>130000</v>
      </c>
      <c r="E41" s="348"/>
      <c r="F41" s="349"/>
      <c r="G41" s="350"/>
      <c r="H41" s="351"/>
      <c r="I41" s="352"/>
      <c r="J41" s="353">
        <v>0</v>
      </c>
      <c r="K41" s="29"/>
      <c r="L41" s="29"/>
      <c r="M41" s="29"/>
      <c r="N41" s="29"/>
      <c r="O41" s="29"/>
      <c r="P41" s="29"/>
    </row>
    <row r="42" spans="1:16" ht="14.25">
      <c r="A42" s="56" t="s">
        <v>204</v>
      </c>
      <c r="B42" s="56" t="s">
        <v>205</v>
      </c>
      <c r="C42" s="354">
        <v>6000</v>
      </c>
      <c r="D42" s="355">
        <v>6000</v>
      </c>
      <c r="E42" s="356"/>
      <c r="F42" s="357"/>
      <c r="G42" s="358"/>
      <c r="H42" s="359"/>
      <c r="I42" s="360"/>
      <c r="J42" s="361">
        <v>0</v>
      </c>
      <c r="K42" s="29"/>
      <c r="L42" s="29"/>
      <c r="M42" s="29"/>
      <c r="N42" s="29"/>
      <c r="O42" s="29"/>
      <c r="P42" s="29"/>
    </row>
    <row r="43" spans="1:16" ht="14.25">
      <c r="A43" s="56" t="s">
        <v>206</v>
      </c>
      <c r="B43" s="56" t="s">
        <v>207</v>
      </c>
      <c r="C43" s="362">
        <v>6000</v>
      </c>
      <c r="D43" s="363">
        <v>6000</v>
      </c>
      <c r="E43" s="364"/>
      <c r="F43" s="365"/>
      <c r="G43" s="366"/>
      <c r="H43" s="367"/>
      <c r="I43" s="368"/>
      <c r="J43" s="369">
        <v>0</v>
      </c>
      <c r="K43" s="29"/>
      <c r="L43" s="29"/>
      <c r="M43" s="29"/>
      <c r="N43" s="29"/>
      <c r="O43" s="29"/>
      <c r="P43" s="29"/>
    </row>
    <row r="44" spans="1:16" ht="14.25">
      <c r="A44" s="56" t="s">
        <v>208</v>
      </c>
      <c r="B44" s="56" t="s">
        <v>209</v>
      </c>
      <c r="C44" s="370">
        <v>415488</v>
      </c>
      <c r="D44" s="371">
        <v>415488</v>
      </c>
      <c r="E44" s="372"/>
      <c r="F44" s="373"/>
      <c r="G44" s="374"/>
      <c r="H44" s="375"/>
      <c r="I44" s="376"/>
      <c r="J44" s="377">
        <v>0</v>
      </c>
      <c r="K44" s="29"/>
      <c r="L44" s="29"/>
      <c r="M44" s="29"/>
      <c r="N44" s="29"/>
      <c r="O44" s="29"/>
      <c r="P44" s="29"/>
    </row>
    <row r="45" spans="1:16" ht="14.25">
      <c r="A45" s="56" t="s">
        <v>210</v>
      </c>
      <c r="B45" s="56" t="s">
        <v>211</v>
      </c>
      <c r="C45" s="378">
        <v>415488</v>
      </c>
      <c r="D45" s="379">
        <v>415488</v>
      </c>
      <c r="E45" s="380"/>
      <c r="F45" s="381"/>
      <c r="G45" s="382"/>
      <c r="H45" s="383"/>
      <c r="I45" s="384"/>
      <c r="J45" s="385">
        <v>0</v>
      </c>
      <c r="K45" s="29"/>
      <c r="L45" s="29"/>
      <c r="M45" s="29"/>
      <c r="N45" s="29"/>
      <c r="O45" s="29"/>
      <c r="P45" s="29"/>
    </row>
    <row r="46" spans="1:16" ht="14.25">
      <c r="A46" s="56" t="s">
        <v>212</v>
      </c>
      <c r="B46" s="56" t="s">
        <v>213</v>
      </c>
      <c r="C46" s="386">
        <v>415488</v>
      </c>
      <c r="D46" s="387">
        <v>415488</v>
      </c>
      <c r="E46" s="388"/>
      <c r="F46" s="389"/>
      <c r="G46" s="390"/>
      <c r="H46" s="391"/>
      <c r="I46" s="392"/>
      <c r="J46" s="393">
        <v>0</v>
      </c>
      <c r="K46" s="29"/>
      <c r="L46" s="29"/>
      <c r="M46" s="29"/>
      <c r="N46" s="29"/>
      <c r="O46" s="29"/>
      <c r="P46" s="29"/>
    </row>
    <row r="47" spans="1:16" ht="14.25">
      <c r="A47" s="56" t="s">
        <v>214</v>
      </c>
      <c r="B47" s="56" t="s">
        <v>215</v>
      </c>
      <c r="C47" s="394">
        <v>500000</v>
      </c>
      <c r="D47" s="395">
        <v>0</v>
      </c>
      <c r="E47" s="396"/>
      <c r="F47" s="397"/>
      <c r="G47" s="398"/>
      <c r="H47" s="399"/>
      <c r="I47" s="400"/>
      <c r="J47" s="401">
        <v>500000</v>
      </c>
      <c r="K47" s="29"/>
      <c r="L47" s="29"/>
      <c r="M47" s="29"/>
      <c r="N47" s="29"/>
      <c r="O47" s="29"/>
      <c r="P47" s="29"/>
    </row>
    <row r="48" spans="1:16" ht="14.25">
      <c r="A48" s="56" t="s">
        <v>216</v>
      </c>
      <c r="B48" s="56" t="s">
        <v>217</v>
      </c>
      <c r="C48" s="402">
        <v>500000</v>
      </c>
      <c r="D48" s="403">
        <v>0</v>
      </c>
      <c r="E48" s="404"/>
      <c r="F48" s="405"/>
      <c r="G48" s="406"/>
      <c r="H48" s="407"/>
      <c r="I48" s="408"/>
      <c r="J48" s="409">
        <v>500000</v>
      </c>
      <c r="K48" s="29"/>
      <c r="L48" s="29"/>
      <c r="M48" s="29"/>
      <c r="N48" s="29"/>
      <c r="O48" s="29"/>
      <c r="P48" s="29"/>
    </row>
    <row r="49" spans="1:16" ht="14.25">
      <c r="A49" s="56" t="s">
        <v>218</v>
      </c>
      <c r="B49" s="56" t="s">
        <v>219</v>
      </c>
      <c r="C49" s="410">
        <v>500000</v>
      </c>
      <c r="D49" s="411">
        <v>0</v>
      </c>
      <c r="E49" s="412"/>
      <c r="F49" s="413"/>
      <c r="G49" s="414"/>
      <c r="H49" s="415"/>
      <c r="I49" s="416"/>
      <c r="J49" s="417">
        <v>500000</v>
      </c>
      <c r="K49" s="29"/>
      <c r="L49" s="29"/>
      <c r="M49" s="29"/>
      <c r="N49" s="29"/>
      <c r="O49" s="29"/>
      <c r="P49" s="29"/>
    </row>
    <row r="50" spans="1:16" ht="14.25">
      <c r="A50" s="56" t="s">
        <v>220</v>
      </c>
      <c r="B50" s="56" t="s">
        <v>221</v>
      </c>
      <c r="C50" s="418">
        <v>393727</v>
      </c>
      <c r="D50" s="419">
        <v>243727</v>
      </c>
      <c r="E50" s="420"/>
      <c r="F50" s="421"/>
      <c r="G50" s="422"/>
      <c r="H50" s="423"/>
      <c r="I50" s="424"/>
      <c r="J50" s="425">
        <v>150000</v>
      </c>
      <c r="K50" s="29"/>
      <c r="L50" s="29"/>
      <c r="M50" s="29"/>
      <c r="N50" s="29"/>
      <c r="O50" s="29"/>
      <c r="P50" s="29"/>
    </row>
    <row r="51" spans="1:16" ht="14.25">
      <c r="A51" s="56" t="s">
        <v>222</v>
      </c>
      <c r="B51" s="56" t="s">
        <v>223</v>
      </c>
      <c r="C51" s="426">
        <v>243727</v>
      </c>
      <c r="D51" s="427">
        <v>243727</v>
      </c>
      <c r="E51" s="428"/>
      <c r="F51" s="429"/>
      <c r="G51" s="430"/>
      <c r="H51" s="431"/>
      <c r="I51" s="432"/>
      <c r="J51" s="433">
        <v>0</v>
      </c>
      <c r="K51" s="29"/>
      <c r="L51" s="29"/>
      <c r="M51" s="29"/>
      <c r="N51" s="29"/>
      <c r="O51" s="29"/>
      <c r="P51" s="29"/>
    </row>
    <row r="52" spans="1:16" ht="14.25">
      <c r="A52" s="56" t="s">
        <v>224</v>
      </c>
      <c r="B52" s="56" t="s">
        <v>225</v>
      </c>
      <c r="C52" s="434">
        <v>243727</v>
      </c>
      <c r="D52" s="435">
        <v>243727</v>
      </c>
      <c r="E52" s="436"/>
      <c r="F52" s="437"/>
      <c r="G52" s="438"/>
      <c r="H52" s="439"/>
      <c r="I52" s="440"/>
      <c r="J52" s="441">
        <v>0</v>
      </c>
      <c r="K52" s="29"/>
      <c r="L52" s="29"/>
      <c r="M52" s="29"/>
      <c r="N52" s="29"/>
      <c r="O52" s="29"/>
      <c r="P52" s="29"/>
    </row>
    <row r="53" spans="1:16" ht="14.25">
      <c r="A53" s="56" t="s">
        <v>226</v>
      </c>
      <c r="B53" s="56" t="s">
        <v>227</v>
      </c>
      <c r="C53" s="442">
        <v>100000</v>
      </c>
      <c r="D53" s="443">
        <v>0</v>
      </c>
      <c r="E53" s="444"/>
      <c r="F53" s="445"/>
      <c r="G53" s="446"/>
      <c r="H53" s="447"/>
      <c r="I53" s="448"/>
      <c r="J53" s="449">
        <v>100000</v>
      </c>
      <c r="K53" s="29"/>
      <c r="L53" s="29"/>
      <c r="M53" s="29"/>
      <c r="N53" s="29"/>
      <c r="O53" s="29"/>
      <c r="P53" s="29"/>
    </row>
    <row r="54" spans="1:16" ht="14.25">
      <c r="A54" s="56" t="s">
        <v>228</v>
      </c>
      <c r="B54" s="56" t="s">
        <v>229</v>
      </c>
      <c r="C54" s="450">
        <v>100000</v>
      </c>
      <c r="D54" s="451">
        <v>0</v>
      </c>
      <c r="E54" s="452"/>
      <c r="F54" s="453"/>
      <c r="G54" s="454"/>
      <c r="H54" s="455"/>
      <c r="I54" s="456"/>
      <c r="J54" s="457">
        <v>100000</v>
      </c>
      <c r="K54" s="29"/>
      <c r="L54" s="29"/>
      <c r="M54" s="29"/>
      <c r="N54" s="29"/>
      <c r="O54" s="29"/>
      <c r="P54" s="29"/>
    </row>
    <row r="55" spans="1:16" ht="14.25">
      <c r="A55" s="56" t="s">
        <v>230</v>
      </c>
      <c r="B55" s="56" t="s">
        <v>231</v>
      </c>
      <c r="C55" s="458">
        <v>50000</v>
      </c>
      <c r="D55" s="459">
        <v>0</v>
      </c>
      <c r="E55" s="460"/>
      <c r="F55" s="461"/>
      <c r="G55" s="462"/>
      <c r="H55" s="463"/>
      <c r="I55" s="464"/>
      <c r="J55" s="465">
        <v>50000</v>
      </c>
      <c r="K55" s="29"/>
      <c r="L55" s="29"/>
      <c r="M55" s="29"/>
      <c r="N55" s="29"/>
      <c r="O55" s="29"/>
      <c r="P55" s="29"/>
    </row>
    <row r="56" spans="1:16" ht="14.25">
      <c r="A56" s="56" t="s">
        <v>232</v>
      </c>
      <c r="B56" s="56" t="s">
        <v>233</v>
      </c>
      <c r="C56" s="466">
        <v>50000</v>
      </c>
      <c r="D56" s="467">
        <v>0</v>
      </c>
      <c r="E56" s="468"/>
      <c r="F56" s="469"/>
      <c r="G56" s="470"/>
      <c r="H56" s="471"/>
      <c r="I56" s="472"/>
      <c r="J56" s="473">
        <v>50000</v>
      </c>
      <c r="K56" s="29"/>
      <c r="L56" s="29"/>
      <c r="M56" s="29"/>
      <c r="N56" s="29"/>
      <c r="O56" s="29"/>
      <c r="P56" s="29"/>
    </row>
    <row r="57" spans="1:16" ht="14.25">
      <c r="A57" s="56" t="s">
        <v>234</v>
      </c>
      <c r="B57" s="56" t="s">
        <v>235</v>
      </c>
      <c r="C57" s="474">
        <v>9700384</v>
      </c>
      <c r="D57" s="475">
        <v>1795384</v>
      </c>
      <c r="E57" s="476"/>
      <c r="F57" s="477"/>
      <c r="G57" s="478"/>
      <c r="H57" s="479"/>
      <c r="I57" s="480"/>
      <c r="J57" s="481">
        <v>7905000</v>
      </c>
      <c r="K57" s="29"/>
      <c r="L57" s="29"/>
      <c r="M57" s="29"/>
      <c r="N57" s="29"/>
      <c r="O57" s="29"/>
      <c r="P57" s="29"/>
    </row>
    <row r="58" spans="1:16" ht="14.25">
      <c r="A58" s="56" t="s">
        <v>236</v>
      </c>
      <c r="B58" s="56" t="s">
        <v>237</v>
      </c>
      <c r="C58" s="482">
        <v>3502884</v>
      </c>
      <c r="D58" s="483">
        <v>402884</v>
      </c>
      <c r="E58" s="484"/>
      <c r="F58" s="485"/>
      <c r="G58" s="486"/>
      <c r="H58" s="487"/>
      <c r="I58" s="488"/>
      <c r="J58" s="489">
        <v>3100000</v>
      </c>
      <c r="K58" s="29"/>
      <c r="L58" s="29"/>
      <c r="M58" s="29"/>
      <c r="N58" s="29"/>
      <c r="O58" s="29"/>
      <c r="P58" s="29"/>
    </row>
    <row r="59" spans="1:16" ht="14.25">
      <c r="A59" s="56" t="s">
        <v>238</v>
      </c>
      <c r="B59" s="56" t="s">
        <v>239</v>
      </c>
      <c r="C59" s="490">
        <v>3100000</v>
      </c>
      <c r="D59" s="491">
        <v>0</v>
      </c>
      <c r="E59" s="492"/>
      <c r="F59" s="493"/>
      <c r="G59" s="494"/>
      <c r="H59" s="495"/>
      <c r="I59" s="496"/>
      <c r="J59" s="497">
        <v>3100000</v>
      </c>
      <c r="K59" s="29"/>
      <c r="L59" s="29"/>
      <c r="M59" s="29"/>
      <c r="N59" s="29"/>
      <c r="O59" s="29"/>
      <c r="P59" s="29"/>
    </row>
    <row r="60" spans="1:16" ht="14.25">
      <c r="A60" s="56" t="s">
        <v>240</v>
      </c>
      <c r="B60" s="56" t="s">
        <v>241</v>
      </c>
      <c r="C60" s="498">
        <v>402884</v>
      </c>
      <c r="D60" s="499">
        <v>402884</v>
      </c>
      <c r="E60" s="500"/>
      <c r="F60" s="501"/>
      <c r="G60" s="502"/>
      <c r="H60" s="503"/>
      <c r="I60" s="504"/>
      <c r="J60" s="505">
        <v>0</v>
      </c>
      <c r="K60" s="29"/>
      <c r="L60" s="29"/>
      <c r="M60" s="29"/>
      <c r="N60" s="29"/>
      <c r="O60" s="29"/>
      <c r="P60" s="29"/>
    </row>
    <row r="61" spans="1:16" ht="14.25">
      <c r="A61" s="56" t="s">
        <v>242</v>
      </c>
      <c r="B61" s="56" t="s">
        <v>243</v>
      </c>
      <c r="C61" s="506">
        <v>74327</v>
      </c>
      <c r="D61" s="507">
        <v>54327</v>
      </c>
      <c r="E61" s="508"/>
      <c r="F61" s="509"/>
      <c r="G61" s="510"/>
      <c r="H61" s="511"/>
      <c r="I61" s="512"/>
      <c r="J61" s="513">
        <v>20000</v>
      </c>
      <c r="K61" s="29"/>
      <c r="L61" s="29"/>
      <c r="M61" s="29"/>
      <c r="N61" s="29"/>
      <c r="O61" s="29"/>
      <c r="P61" s="29"/>
    </row>
    <row r="62" spans="1:16" ht="14.25">
      <c r="A62" s="56" t="s">
        <v>244</v>
      </c>
      <c r="B62" s="56" t="s">
        <v>245</v>
      </c>
      <c r="C62" s="514">
        <v>20000</v>
      </c>
      <c r="D62" s="515">
        <v>0</v>
      </c>
      <c r="E62" s="516"/>
      <c r="F62" s="517"/>
      <c r="G62" s="518"/>
      <c r="H62" s="519"/>
      <c r="I62" s="520"/>
      <c r="J62" s="521">
        <v>20000</v>
      </c>
      <c r="K62" s="29"/>
      <c r="L62" s="29"/>
      <c r="M62" s="29"/>
      <c r="N62" s="29"/>
      <c r="O62" s="29"/>
      <c r="P62" s="29"/>
    </row>
    <row r="63" spans="1:16" ht="14.25">
      <c r="A63" s="56" t="s">
        <v>246</v>
      </c>
      <c r="B63" s="56" t="s">
        <v>247</v>
      </c>
      <c r="C63" s="522">
        <v>54327</v>
      </c>
      <c r="D63" s="523">
        <v>54327</v>
      </c>
      <c r="E63" s="524"/>
      <c r="F63" s="525"/>
      <c r="G63" s="526"/>
      <c r="H63" s="527"/>
      <c r="I63" s="528"/>
      <c r="J63" s="529">
        <v>0</v>
      </c>
      <c r="K63" s="29"/>
      <c r="L63" s="29"/>
      <c r="M63" s="29"/>
      <c r="N63" s="29"/>
      <c r="O63" s="29"/>
      <c r="P63" s="29"/>
    </row>
    <row r="64" spans="1:16" ht="14.25">
      <c r="A64" s="56" t="s">
        <v>248</v>
      </c>
      <c r="B64" s="56" t="s">
        <v>249</v>
      </c>
      <c r="C64" s="530">
        <v>4300000</v>
      </c>
      <c r="D64" s="531">
        <v>0</v>
      </c>
      <c r="E64" s="532"/>
      <c r="F64" s="533"/>
      <c r="G64" s="534"/>
      <c r="H64" s="535"/>
      <c r="I64" s="536"/>
      <c r="J64" s="537">
        <v>4300000</v>
      </c>
      <c r="K64" s="29"/>
      <c r="L64" s="29"/>
      <c r="M64" s="29"/>
      <c r="N64" s="29"/>
      <c r="O64" s="29"/>
      <c r="P64" s="29"/>
    </row>
    <row r="65" spans="1:16" ht="14.25">
      <c r="A65" s="56" t="s">
        <v>250</v>
      </c>
      <c r="B65" s="56" t="s">
        <v>251</v>
      </c>
      <c r="C65" s="538">
        <v>4300000</v>
      </c>
      <c r="D65" s="539">
        <v>0</v>
      </c>
      <c r="E65" s="540"/>
      <c r="F65" s="541"/>
      <c r="G65" s="542"/>
      <c r="H65" s="543"/>
      <c r="I65" s="544"/>
      <c r="J65" s="545">
        <v>4300000</v>
      </c>
      <c r="K65" s="29"/>
      <c r="L65" s="29"/>
      <c r="M65" s="29"/>
      <c r="N65" s="29"/>
      <c r="O65" s="29"/>
      <c r="P65" s="29"/>
    </row>
    <row r="66" spans="1:16" ht="14.25">
      <c r="A66" s="56" t="s">
        <v>252</v>
      </c>
      <c r="B66" s="56" t="s">
        <v>253</v>
      </c>
      <c r="C66" s="546">
        <v>1823173</v>
      </c>
      <c r="D66" s="547">
        <v>1338173</v>
      </c>
      <c r="E66" s="548"/>
      <c r="F66" s="549"/>
      <c r="G66" s="550"/>
      <c r="H66" s="551"/>
      <c r="I66" s="552"/>
      <c r="J66" s="553">
        <v>485000</v>
      </c>
      <c r="K66" s="29"/>
      <c r="L66" s="29"/>
      <c r="M66" s="29"/>
      <c r="N66" s="29"/>
      <c r="O66" s="29"/>
      <c r="P66" s="29"/>
    </row>
    <row r="67" spans="1:16" ht="14.25">
      <c r="A67" s="56" t="s">
        <v>254</v>
      </c>
      <c r="B67" s="56" t="s">
        <v>255</v>
      </c>
      <c r="C67" s="554">
        <v>445000</v>
      </c>
      <c r="D67" s="555">
        <v>0</v>
      </c>
      <c r="E67" s="556"/>
      <c r="F67" s="557"/>
      <c r="G67" s="558"/>
      <c r="H67" s="559"/>
      <c r="I67" s="560"/>
      <c r="J67" s="561">
        <v>445000</v>
      </c>
      <c r="K67" s="29"/>
      <c r="L67" s="29"/>
      <c r="M67" s="29"/>
      <c r="N67" s="29"/>
      <c r="O67" s="29"/>
      <c r="P67" s="29"/>
    </row>
    <row r="68" spans="1:16" ht="14.25">
      <c r="A68" s="56" t="s">
        <v>256</v>
      </c>
      <c r="B68" s="56" t="s">
        <v>257</v>
      </c>
      <c r="C68" s="562">
        <v>1378173</v>
      </c>
      <c r="D68" s="563">
        <v>1338173</v>
      </c>
      <c r="E68" s="564"/>
      <c r="F68" s="565"/>
      <c r="G68" s="73"/>
      <c r="H68" s="73"/>
      <c r="I68" s="73"/>
      <c r="J68" s="72">
        <v>40000</v>
      </c>
      <c r="K68" s="29"/>
      <c r="L68" s="29"/>
      <c r="M68" s="29"/>
      <c r="N68" s="29"/>
      <c r="O68" s="29"/>
      <c r="P68" s="29"/>
    </row>
    <row r="69" spans="1:16" ht="14.25">
      <c r="A69" s="56" t="s">
        <v>258</v>
      </c>
      <c r="B69" s="56" t="s">
        <v>259</v>
      </c>
      <c r="C69" s="72">
        <v>100000</v>
      </c>
      <c r="D69" s="72">
        <v>0</v>
      </c>
      <c r="E69" s="73"/>
      <c r="F69" s="73"/>
      <c r="G69" s="73"/>
      <c r="H69" s="73"/>
      <c r="I69" s="73"/>
      <c r="J69" s="72">
        <v>100000</v>
      </c>
      <c r="K69" s="29"/>
      <c r="L69" s="29"/>
      <c r="M69" s="29"/>
      <c r="N69" s="29"/>
      <c r="O69" s="29"/>
      <c r="P69" s="29"/>
    </row>
    <row r="70" spans="1:16" ht="14.25">
      <c r="A70" s="56" t="s">
        <v>260</v>
      </c>
      <c r="B70" s="56" t="s">
        <v>261</v>
      </c>
      <c r="C70" s="72">
        <v>100000</v>
      </c>
      <c r="D70" s="72">
        <v>0</v>
      </c>
      <c r="E70" s="73"/>
      <c r="F70" s="73"/>
      <c r="G70" s="73"/>
      <c r="H70" s="73"/>
      <c r="I70" s="73"/>
      <c r="J70" s="72">
        <v>100000</v>
      </c>
      <c r="K70" s="29"/>
      <c r="L70" s="29"/>
      <c r="M70" s="29"/>
      <c r="N70" s="29"/>
      <c r="O70" s="29"/>
      <c r="P70" s="29"/>
    </row>
    <row r="71" spans="1:16" ht="14.25">
      <c r="A71" s="56" t="s">
        <v>262</v>
      </c>
      <c r="B71" s="56" t="s">
        <v>263</v>
      </c>
      <c r="C71" s="72">
        <v>100000</v>
      </c>
      <c r="D71" s="72">
        <v>0</v>
      </c>
      <c r="E71" s="73"/>
      <c r="F71" s="73"/>
      <c r="G71" s="73"/>
      <c r="H71" s="73"/>
      <c r="I71" s="73"/>
      <c r="J71" s="72">
        <v>100000</v>
      </c>
      <c r="K71" s="29"/>
      <c r="L71" s="29"/>
      <c r="M71" s="29"/>
      <c r="N71" s="29"/>
      <c r="O71" s="29"/>
      <c r="P71" s="29"/>
    </row>
    <row r="72" spans="1:16" ht="14.25">
      <c r="A72" s="56" t="s">
        <v>264</v>
      </c>
      <c r="B72" s="56" t="s">
        <v>265</v>
      </c>
      <c r="C72" s="72">
        <v>151276</v>
      </c>
      <c r="D72" s="72">
        <v>151276</v>
      </c>
      <c r="E72" s="73"/>
      <c r="F72" s="73"/>
      <c r="G72" s="73"/>
      <c r="H72" s="73"/>
      <c r="I72" s="73"/>
      <c r="J72" s="72">
        <v>0</v>
      </c>
      <c r="K72" s="29"/>
      <c r="L72" s="29"/>
      <c r="M72" s="29"/>
      <c r="N72" s="29"/>
      <c r="O72" s="29"/>
      <c r="P72" s="29"/>
    </row>
    <row r="73" spans="1:16" ht="14.25">
      <c r="A73" s="56" t="s">
        <v>266</v>
      </c>
      <c r="B73" s="56" t="s">
        <v>267</v>
      </c>
      <c r="C73" s="72">
        <v>151276</v>
      </c>
      <c r="D73" s="72">
        <v>151276</v>
      </c>
      <c r="E73" s="73"/>
      <c r="F73" s="73"/>
      <c r="G73" s="73"/>
      <c r="H73" s="73"/>
      <c r="I73" s="73"/>
      <c r="J73" s="72">
        <v>0</v>
      </c>
      <c r="K73" s="29"/>
      <c r="L73" s="29"/>
      <c r="M73" s="29"/>
      <c r="N73" s="29"/>
      <c r="O73" s="29"/>
      <c r="P73" s="29"/>
    </row>
    <row r="74" spans="1:16" ht="14.25">
      <c r="A74" s="56" t="s">
        <v>268</v>
      </c>
      <c r="B74" s="56" t="s">
        <v>269</v>
      </c>
      <c r="C74" s="72">
        <v>151276</v>
      </c>
      <c r="D74" s="72">
        <v>151276</v>
      </c>
      <c r="E74" s="73"/>
      <c r="F74" s="73"/>
      <c r="G74" s="73"/>
      <c r="H74" s="73"/>
      <c r="I74" s="73"/>
      <c r="J74" s="72">
        <v>0</v>
      </c>
      <c r="K74" s="29"/>
      <c r="L74" s="29"/>
      <c r="M74" s="29"/>
      <c r="N74" s="29"/>
      <c r="O74" s="29"/>
      <c r="P74" s="29"/>
    </row>
    <row r="75" spans="1:16" ht="14.25">
      <c r="A75" s="56" t="s">
        <v>270</v>
      </c>
      <c r="B75" s="56" t="s">
        <v>271</v>
      </c>
      <c r="C75" s="72">
        <v>350000</v>
      </c>
      <c r="D75" s="72">
        <v>350000</v>
      </c>
      <c r="E75" s="73"/>
      <c r="F75" s="73"/>
      <c r="G75" s="73"/>
      <c r="H75" s="73"/>
      <c r="I75" s="73"/>
      <c r="J75" s="72">
        <v>0</v>
      </c>
      <c r="K75" s="29"/>
      <c r="L75" s="29"/>
      <c r="M75" s="29"/>
      <c r="N75" s="29"/>
      <c r="O75" s="29"/>
      <c r="P75" s="29"/>
    </row>
    <row r="76" spans="1:16" ht="14.25">
      <c r="A76" s="56" t="s">
        <v>272</v>
      </c>
      <c r="B76" s="56" t="s">
        <v>273</v>
      </c>
      <c r="C76" s="72">
        <v>350000</v>
      </c>
      <c r="D76" s="72">
        <v>350000</v>
      </c>
      <c r="E76" s="73"/>
      <c r="F76" s="73"/>
      <c r="G76" s="73"/>
      <c r="H76" s="73"/>
      <c r="I76" s="73"/>
      <c r="J76" s="72">
        <v>0</v>
      </c>
      <c r="K76" s="29"/>
      <c r="L76" s="29"/>
      <c r="M76" s="29"/>
      <c r="N76" s="29"/>
      <c r="O76" s="29"/>
      <c r="P76" s="29"/>
    </row>
    <row r="77" spans="1:16" ht="14.25">
      <c r="A77" s="56" t="s">
        <v>274</v>
      </c>
      <c r="B77" s="56" t="s">
        <v>275</v>
      </c>
      <c r="C77" s="72">
        <v>350000</v>
      </c>
      <c r="D77" s="72">
        <v>350000</v>
      </c>
      <c r="E77" s="73"/>
      <c r="F77" s="73"/>
      <c r="G77" s="73"/>
      <c r="H77" s="73"/>
      <c r="I77" s="73"/>
      <c r="J77" s="72">
        <v>0</v>
      </c>
      <c r="K77" s="29"/>
      <c r="L77" s="29"/>
      <c r="M77" s="29"/>
      <c r="N77" s="29"/>
      <c r="O77" s="29"/>
      <c r="P77" s="29"/>
    </row>
    <row r="78" spans="1:16" ht="14.25">
      <c r="A78" s="56" t="s">
        <v>276</v>
      </c>
      <c r="B78" s="56" t="s">
        <v>277</v>
      </c>
      <c r="C78" s="72">
        <v>24000</v>
      </c>
      <c r="D78" s="72">
        <v>24000</v>
      </c>
      <c r="E78" s="73"/>
      <c r="F78" s="73"/>
      <c r="G78" s="73"/>
      <c r="H78" s="73"/>
      <c r="I78" s="73"/>
      <c r="J78" s="72">
        <v>0</v>
      </c>
      <c r="K78" s="29"/>
      <c r="L78" s="29"/>
      <c r="M78" s="29"/>
      <c r="N78" s="29"/>
      <c r="O78" s="29"/>
      <c r="P78" s="29"/>
    </row>
    <row r="79" spans="1:16" ht="14.25">
      <c r="A79" s="56" t="s">
        <v>278</v>
      </c>
      <c r="B79" s="56" t="s">
        <v>279</v>
      </c>
      <c r="C79" s="72">
        <v>24000</v>
      </c>
      <c r="D79" s="72">
        <v>24000</v>
      </c>
      <c r="E79" s="73"/>
      <c r="F79" s="73"/>
      <c r="G79" s="73"/>
      <c r="H79" s="73"/>
      <c r="I79" s="73"/>
      <c r="J79" s="72">
        <v>0</v>
      </c>
      <c r="K79" s="29"/>
      <c r="L79" s="29"/>
      <c r="M79" s="29"/>
      <c r="N79" s="29"/>
      <c r="O79" s="29"/>
      <c r="P79" s="29"/>
    </row>
    <row r="80" spans="1:16" ht="14.25">
      <c r="A80" s="56" t="s">
        <v>280</v>
      </c>
      <c r="B80" s="56" t="s">
        <v>281</v>
      </c>
      <c r="C80" s="72">
        <v>24000</v>
      </c>
      <c r="D80" s="72">
        <v>24000</v>
      </c>
      <c r="E80" s="73"/>
      <c r="F80" s="73"/>
      <c r="G80" s="73"/>
      <c r="H80" s="73"/>
      <c r="I80" s="73"/>
      <c r="J80" s="72">
        <v>0</v>
      </c>
      <c r="K80" s="29"/>
      <c r="L80" s="29"/>
      <c r="M80" s="29"/>
      <c r="N80" s="29"/>
      <c r="O80" s="29"/>
      <c r="P80" s="29"/>
    </row>
    <row r="81" spans="1:16" ht="14.25">
      <c r="A81" s="56" t="s">
        <v>282</v>
      </c>
      <c r="B81" s="56" t="s">
        <v>283</v>
      </c>
      <c r="C81" s="72">
        <v>60000</v>
      </c>
      <c r="D81" s="72">
        <v>0</v>
      </c>
      <c r="E81" s="73"/>
      <c r="F81" s="73"/>
      <c r="G81" s="73"/>
      <c r="H81" s="73"/>
      <c r="I81" s="73"/>
      <c r="J81" s="72"/>
      <c r="K81" s="29"/>
      <c r="L81" s="72">
        <v>60000</v>
      </c>
      <c r="M81" s="29"/>
      <c r="N81" s="29"/>
      <c r="O81" s="29"/>
      <c r="P81" s="29"/>
    </row>
    <row r="82" spans="1:16" ht="14.25">
      <c r="A82" s="56" t="s">
        <v>284</v>
      </c>
      <c r="B82" s="56" t="s">
        <v>285</v>
      </c>
      <c r="C82" s="72">
        <v>60000</v>
      </c>
      <c r="D82" s="72">
        <v>0</v>
      </c>
      <c r="E82" s="73"/>
      <c r="F82" s="73"/>
      <c r="G82" s="73"/>
      <c r="H82" s="73"/>
      <c r="I82" s="73"/>
      <c r="J82" s="72"/>
      <c r="K82" s="29"/>
      <c r="L82" s="72">
        <v>60000</v>
      </c>
      <c r="M82" s="29"/>
      <c r="N82" s="29"/>
      <c r="O82" s="29"/>
      <c r="P82" s="29"/>
    </row>
    <row r="83" spans="1:16" ht="14.25">
      <c r="A83" s="56" t="s">
        <v>286</v>
      </c>
      <c r="B83" s="56" t="s">
        <v>287</v>
      </c>
      <c r="C83" s="72">
        <v>60000</v>
      </c>
      <c r="D83" s="72">
        <v>0</v>
      </c>
      <c r="E83" s="73"/>
      <c r="F83" s="73"/>
      <c r="G83" s="73"/>
      <c r="H83" s="73"/>
      <c r="I83" s="73"/>
      <c r="J83" s="72"/>
      <c r="K83" s="29"/>
      <c r="L83" s="72">
        <v>60000</v>
      </c>
      <c r="M83" s="29"/>
      <c r="N83" s="29"/>
      <c r="O83" s="29"/>
      <c r="P83" s="29"/>
    </row>
  </sheetData>
  <mergeCells count="21">
    <mergeCell ref="A4:B4"/>
    <mergeCell ref="D4:D6"/>
    <mergeCell ref="A2:P2"/>
    <mergeCell ref="N4:N6"/>
    <mergeCell ref="O4:O6"/>
    <mergeCell ref="P4:P6"/>
    <mergeCell ref="E4:I4"/>
    <mergeCell ref="J4:K4"/>
    <mergeCell ref="L4:L6"/>
    <mergeCell ref="E5:E6"/>
    <mergeCell ref="M4:M6"/>
    <mergeCell ref="C4:C6"/>
    <mergeCell ref="A7:B7"/>
    <mergeCell ref="K5:K6"/>
    <mergeCell ref="F5:F6"/>
    <mergeCell ref="H5:H6"/>
    <mergeCell ref="I5:I6"/>
    <mergeCell ref="J5:J6"/>
    <mergeCell ref="G5:G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82"/>
  <sheetViews>
    <sheetView workbookViewId="0" topLeftCell="A49">
      <selection activeCell="E28" sqref="E28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130</v>
      </c>
    </row>
    <row r="2" spans="1:17" ht="22.5">
      <c r="A2" s="571" t="s">
        <v>288</v>
      </c>
      <c r="B2" s="571"/>
      <c r="C2" s="571"/>
      <c r="D2" s="571"/>
      <c r="E2" s="571"/>
      <c r="F2" s="571"/>
      <c r="G2" s="571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234" ht="13.5" customHeight="1">
      <c r="A3" s="1" t="s">
        <v>138</v>
      </c>
      <c r="B3" s="24"/>
      <c r="C3" s="25"/>
      <c r="D3" s="26"/>
      <c r="E3" s="26"/>
      <c r="F3" s="26"/>
      <c r="G3" s="27" t="s">
        <v>0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</row>
    <row r="4" spans="1:234" ht="28.5" customHeight="1">
      <c r="A4" s="575" t="s">
        <v>60</v>
      </c>
      <c r="B4" s="575" t="s">
        <v>61</v>
      </c>
      <c r="C4" s="573" t="s">
        <v>69</v>
      </c>
      <c r="D4" s="573" t="s">
        <v>70</v>
      </c>
      <c r="E4" s="573" t="s">
        <v>71</v>
      </c>
      <c r="F4" s="573" t="s">
        <v>72</v>
      </c>
      <c r="G4" s="573" t="s">
        <v>73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</row>
    <row r="5" spans="1:7" s="28" customFormat="1" ht="21" customHeight="1">
      <c r="A5" s="576"/>
      <c r="B5" s="576"/>
      <c r="C5" s="573"/>
      <c r="D5" s="573"/>
      <c r="E5" s="573"/>
      <c r="F5" s="573"/>
      <c r="G5" s="573"/>
    </row>
    <row r="6" spans="1:7" s="28" customFormat="1" ht="21" customHeight="1">
      <c r="A6" s="573" t="s">
        <v>69</v>
      </c>
      <c r="B6" s="573"/>
      <c r="C6" s="566">
        <v>19208626</v>
      </c>
      <c r="D6" s="566">
        <v>9178626</v>
      </c>
      <c r="E6" s="566">
        <v>10030000</v>
      </c>
      <c r="F6" s="46"/>
      <c r="G6" s="46"/>
    </row>
    <row r="7" spans="1:7" ht="14.25">
      <c r="A7" s="54" t="s">
        <v>141</v>
      </c>
      <c r="B7" s="56" t="s">
        <v>142</v>
      </c>
      <c r="C7" s="566">
        <v>6395280</v>
      </c>
      <c r="D7" s="566">
        <v>5080280</v>
      </c>
      <c r="E7" s="566">
        <v>1315000</v>
      </c>
      <c r="F7" s="29"/>
      <c r="G7" s="29"/>
    </row>
    <row r="8" spans="1:7" ht="14.25">
      <c r="A8" s="54" t="s">
        <v>143</v>
      </c>
      <c r="B8" s="56" t="s">
        <v>144</v>
      </c>
      <c r="C8" s="566">
        <v>84335</v>
      </c>
      <c r="D8" s="566">
        <v>84335</v>
      </c>
      <c r="E8" s="566">
        <v>0</v>
      </c>
      <c r="F8" s="29"/>
      <c r="G8" s="29"/>
    </row>
    <row r="9" spans="1:7" ht="14.25">
      <c r="A9" s="54" t="s">
        <v>145</v>
      </c>
      <c r="B9" s="56" t="s">
        <v>146</v>
      </c>
      <c r="C9" s="566">
        <v>84335</v>
      </c>
      <c r="D9" s="566">
        <v>84335</v>
      </c>
      <c r="E9" s="566">
        <v>0</v>
      </c>
      <c r="F9" s="29"/>
      <c r="G9" s="29"/>
    </row>
    <row r="10" spans="1:7" ht="14.25">
      <c r="A10" s="54" t="s">
        <v>147</v>
      </c>
      <c r="B10" s="56" t="s">
        <v>148</v>
      </c>
      <c r="C10" s="566">
        <v>62983</v>
      </c>
      <c r="D10" s="566">
        <v>62983</v>
      </c>
      <c r="E10" s="566">
        <v>0</v>
      </c>
      <c r="F10" s="29"/>
      <c r="G10" s="29"/>
    </row>
    <row r="11" spans="1:7" ht="14.25">
      <c r="A11" s="54" t="s">
        <v>149</v>
      </c>
      <c r="B11" s="56" t="s">
        <v>146</v>
      </c>
      <c r="C11" s="566">
        <v>62983</v>
      </c>
      <c r="D11" s="566">
        <v>62983</v>
      </c>
      <c r="E11" s="566">
        <v>0</v>
      </c>
      <c r="F11" s="29"/>
      <c r="G11" s="29"/>
    </row>
    <row r="12" spans="1:7" ht="14.25">
      <c r="A12" s="54" t="s">
        <v>150</v>
      </c>
      <c r="B12" s="56" t="s">
        <v>151</v>
      </c>
      <c r="C12" s="566">
        <v>5164155</v>
      </c>
      <c r="D12" s="566">
        <v>4064155</v>
      </c>
      <c r="E12" s="566">
        <v>1100000</v>
      </c>
      <c r="F12" s="29"/>
      <c r="G12" s="29"/>
    </row>
    <row r="13" spans="1:7" ht="14.25">
      <c r="A13" s="54" t="s">
        <v>152</v>
      </c>
      <c r="B13" s="56" t="s">
        <v>146</v>
      </c>
      <c r="C13" s="566">
        <v>3564155</v>
      </c>
      <c r="D13" s="566">
        <v>3564155</v>
      </c>
      <c r="E13" s="566">
        <v>0</v>
      </c>
      <c r="F13" s="29"/>
      <c r="G13" s="29"/>
    </row>
    <row r="14" spans="1:7" ht="14.25">
      <c r="A14" s="54" t="s">
        <v>153</v>
      </c>
      <c r="B14" s="56" t="s">
        <v>154</v>
      </c>
      <c r="C14" s="566">
        <v>100000</v>
      </c>
      <c r="D14" s="566">
        <v>0</v>
      </c>
      <c r="E14" s="566">
        <v>100000</v>
      </c>
      <c r="F14" s="29"/>
      <c r="G14" s="29"/>
    </row>
    <row r="15" spans="1:7" ht="14.25">
      <c r="A15" s="54" t="s">
        <v>155</v>
      </c>
      <c r="B15" s="56" t="s">
        <v>156</v>
      </c>
      <c r="C15" s="566">
        <v>1500000</v>
      </c>
      <c r="D15" s="566">
        <v>500000</v>
      </c>
      <c r="E15" s="566">
        <v>1000000</v>
      </c>
      <c r="F15" s="29"/>
      <c r="G15" s="29"/>
    </row>
    <row r="16" spans="1:7" ht="14.25">
      <c r="A16" s="54" t="s">
        <v>157</v>
      </c>
      <c r="B16" s="56" t="s">
        <v>158</v>
      </c>
      <c r="C16" s="566">
        <v>245039</v>
      </c>
      <c r="D16" s="566">
        <v>175039</v>
      </c>
      <c r="E16" s="566">
        <v>70000</v>
      </c>
      <c r="F16" s="29"/>
      <c r="G16" s="29"/>
    </row>
    <row r="17" spans="1:7" ht="14.25">
      <c r="A17" s="54" t="s">
        <v>159</v>
      </c>
      <c r="B17" s="56" t="s">
        <v>146</v>
      </c>
      <c r="C17" s="566">
        <v>175039</v>
      </c>
      <c r="D17" s="566">
        <v>175039</v>
      </c>
      <c r="E17" s="566">
        <v>0</v>
      </c>
      <c r="F17" s="29"/>
      <c r="G17" s="29"/>
    </row>
    <row r="18" spans="1:7" ht="14.25">
      <c r="A18" s="54" t="s">
        <v>160</v>
      </c>
      <c r="B18" s="56" t="s">
        <v>154</v>
      </c>
      <c r="C18" s="566">
        <v>70000</v>
      </c>
      <c r="D18" s="566">
        <v>0</v>
      </c>
      <c r="E18" s="566">
        <v>70000</v>
      </c>
      <c r="F18" s="29"/>
      <c r="G18" s="29"/>
    </row>
    <row r="19" spans="1:7" ht="14.25">
      <c r="A19" s="54" t="s">
        <v>161</v>
      </c>
      <c r="B19" s="56" t="s">
        <v>162</v>
      </c>
      <c r="C19" s="566">
        <v>695000</v>
      </c>
      <c r="D19" s="566">
        <v>550000</v>
      </c>
      <c r="E19" s="566">
        <v>145000</v>
      </c>
      <c r="F19" s="29"/>
      <c r="G19" s="29"/>
    </row>
    <row r="20" spans="1:7" ht="14.25">
      <c r="A20" s="54" t="s">
        <v>163</v>
      </c>
      <c r="B20" s="56" t="s">
        <v>164</v>
      </c>
      <c r="C20" s="566">
        <v>695000</v>
      </c>
      <c r="D20" s="566">
        <v>550000</v>
      </c>
      <c r="E20" s="566">
        <v>145000</v>
      </c>
      <c r="F20" s="29"/>
      <c r="G20" s="29"/>
    </row>
    <row r="21" spans="1:7" ht="14.25">
      <c r="A21" s="54" t="s">
        <v>165</v>
      </c>
      <c r="B21" s="56" t="s">
        <v>166</v>
      </c>
      <c r="C21" s="566">
        <v>123768</v>
      </c>
      <c r="D21" s="566">
        <v>123768</v>
      </c>
      <c r="E21" s="566">
        <v>0</v>
      </c>
      <c r="F21" s="29"/>
      <c r="G21" s="29"/>
    </row>
    <row r="22" spans="1:7" ht="14.25">
      <c r="A22" s="54" t="s">
        <v>167</v>
      </c>
      <c r="B22" s="56" t="s">
        <v>146</v>
      </c>
      <c r="C22" s="566">
        <v>123768</v>
      </c>
      <c r="D22" s="566">
        <v>123768</v>
      </c>
      <c r="E22" s="566">
        <v>0</v>
      </c>
      <c r="F22" s="29"/>
      <c r="G22" s="29"/>
    </row>
    <row r="23" spans="1:7" ht="14.25">
      <c r="A23" s="54" t="s">
        <v>168</v>
      </c>
      <c r="B23" s="56" t="s">
        <v>169</v>
      </c>
      <c r="C23" s="566">
        <v>20000</v>
      </c>
      <c r="D23" s="566">
        <v>20000</v>
      </c>
      <c r="E23" s="566">
        <v>0</v>
      </c>
      <c r="F23" s="29"/>
      <c r="G23" s="29"/>
    </row>
    <row r="24" spans="1:7" ht="14.25">
      <c r="A24" s="54" t="s">
        <v>170</v>
      </c>
      <c r="B24" s="56" t="s">
        <v>171</v>
      </c>
      <c r="C24" s="566">
        <v>20000</v>
      </c>
      <c r="D24" s="566">
        <v>20000</v>
      </c>
      <c r="E24" s="566">
        <v>0</v>
      </c>
      <c r="F24" s="29"/>
      <c r="G24" s="29"/>
    </row>
    <row r="25" spans="1:7" ht="14.25">
      <c r="A25" s="54" t="s">
        <v>172</v>
      </c>
      <c r="B25" s="56" t="s">
        <v>173</v>
      </c>
      <c r="C25" s="566">
        <v>324552</v>
      </c>
      <c r="D25" s="566">
        <v>324552</v>
      </c>
      <c r="E25" s="566">
        <v>0</v>
      </c>
      <c r="F25" s="29"/>
      <c r="G25" s="29"/>
    </row>
    <row r="26" spans="1:7" ht="14.25">
      <c r="A26" s="54" t="s">
        <v>174</v>
      </c>
      <c r="B26" s="56" t="s">
        <v>175</v>
      </c>
      <c r="C26" s="566">
        <v>324552</v>
      </c>
      <c r="D26" s="566">
        <v>324552</v>
      </c>
      <c r="E26" s="566">
        <v>0</v>
      </c>
      <c r="F26" s="29"/>
      <c r="G26" s="29"/>
    </row>
    <row r="27" spans="1:7" ht="14.25">
      <c r="A27" s="54" t="s">
        <v>176</v>
      </c>
      <c r="B27" s="56" t="s">
        <v>177</v>
      </c>
      <c r="C27" s="566">
        <v>324552</v>
      </c>
      <c r="D27" s="566">
        <v>324552</v>
      </c>
      <c r="E27" s="566">
        <v>0</v>
      </c>
      <c r="F27" s="29"/>
      <c r="G27" s="29"/>
    </row>
    <row r="28" spans="1:7" ht="14.25">
      <c r="A28" s="54" t="s">
        <v>178</v>
      </c>
      <c r="B28" s="56" t="s">
        <v>179</v>
      </c>
      <c r="C28" s="566">
        <v>793919</v>
      </c>
      <c r="D28" s="566">
        <v>793919</v>
      </c>
      <c r="E28" s="566">
        <v>0</v>
      </c>
      <c r="F28" s="29"/>
      <c r="G28" s="29"/>
    </row>
    <row r="29" spans="1:7" ht="14.25">
      <c r="A29" s="54" t="s">
        <v>180</v>
      </c>
      <c r="B29" s="56" t="s">
        <v>181</v>
      </c>
      <c r="C29" s="566">
        <v>152102</v>
      </c>
      <c r="D29" s="566">
        <v>152102</v>
      </c>
      <c r="E29" s="566">
        <v>0</v>
      </c>
      <c r="F29" s="29"/>
      <c r="G29" s="29"/>
    </row>
    <row r="30" spans="1:7" ht="14.25">
      <c r="A30" s="54" t="s">
        <v>182</v>
      </c>
      <c r="B30" s="56" t="s">
        <v>183</v>
      </c>
      <c r="C30" s="566">
        <v>152102</v>
      </c>
      <c r="D30" s="566">
        <v>152102</v>
      </c>
      <c r="E30" s="566">
        <v>0</v>
      </c>
      <c r="F30" s="29"/>
      <c r="G30" s="29"/>
    </row>
    <row r="31" spans="1:7" ht="14.25">
      <c r="A31" s="54" t="s">
        <v>184</v>
      </c>
      <c r="B31" s="56" t="s">
        <v>185</v>
      </c>
      <c r="C31" s="566">
        <v>469177</v>
      </c>
      <c r="D31" s="566">
        <v>469177</v>
      </c>
      <c r="E31" s="566">
        <v>0</v>
      </c>
      <c r="F31" s="29"/>
      <c r="G31" s="29"/>
    </row>
    <row r="32" spans="1:7" ht="14.25">
      <c r="A32" s="54" t="s">
        <v>186</v>
      </c>
      <c r="B32" s="56" t="s">
        <v>187</v>
      </c>
      <c r="C32" s="566">
        <v>82232</v>
      </c>
      <c r="D32" s="566">
        <v>82232</v>
      </c>
      <c r="E32" s="566">
        <v>0</v>
      </c>
      <c r="F32" s="29"/>
      <c r="G32" s="29"/>
    </row>
    <row r="33" spans="1:7" ht="14.25">
      <c r="A33" s="54" t="s">
        <v>188</v>
      </c>
      <c r="B33" s="56" t="s">
        <v>189</v>
      </c>
      <c r="C33" s="566">
        <v>315445</v>
      </c>
      <c r="D33" s="566">
        <v>315445</v>
      </c>
      <c r="E33" s="566">
        <v>0</v>
      </c>
      <c r="F33" s="29"/>
      <c r="G33" s="29"/>
    </row>
    <row r="34" spans="1:7" ht="14.25">
      <c r="A34" s="54" t="s">
        <v>190</v>
      </c>
      <c r="B34" s="56" t="s">
        <v>191</v>
      </c>
      <c r="C34" s="566">
        <v>71500</v>
      </c>
      <c r="D34" s="566">
        <v>71500</v>
      </c>
      <c r="E34" s="566">
        <v>0</v>
      </c>
      <c r="F34" s="29"/>
      <c r="G34" s="29"/>
    </row>
    <row r="35" spans="1:7" ht="14.25">
      <c r="A35" s="54" t="s">
        <v>192</v>
      </c>
      <c r="B35" s="56" t="s">
        <v>193</v>
      </c>
      <c r="C35" s="566">
        <v>8000</v>
      </c>
      <c r="D35" s="566">
        <v>8000</v>
      </c>
      <c r="E35" s="566">
        <v>0</v>
      </c>
      <c r="F35" s="29"/>
      <c r="G35" s="29"/>
    </row>
    <row r="36" spans="1:7" ht="14.25">
      <c r="A36" s="54" t="s">
        <v>194</v>
      </c>
      <c r="B36" s="56" t="s">
        <v>195</v>
      </c>
      <c r="C36" s="566">
        <v>8000</v>
      </c>
      <c r="D36" s="566">
        <v>8000</v>
      </c>
      <c r="E36" s="566">
        <v>0</v>
      </c>
      <c r="F36" s="29"/>
      <c r="G36" s="29"/>
    </row>
    <row r="37" spans="1:7" ht="14.25">
      <c r="A37" s="54" t="s">
        <v>196</v>
      </c>
      <c r="B37" s="56" t="s">
        <v>197</v>
      </c>
      <c r="C37" s="566">
        <v>28640</v>
      </c>
      <c r="D37" s="566">
        <v>28640</v>
      </c>
      <c r="E37" s="566">
        <v>0</v>
      </c>
      <c r="F37" s="29"/>
      <c r="G37" s="29"/>
    </row>
    <row r="38" spans="1:7" ht="14.25">
      <c r="A38" s="54" t="s">
        <v>198</v>
      </c>
      <c r="B38" s="56" t="s">
        <v>199</v>
      </c>
      <c r="C38" s="566">
        <v>28640</v>
      </c>
      <c r="D38" s="566">
        <v>28640</v>
      </c>
      <c r="E38" s="566">
        <v>0</v>
      </c>
      <c r="F38" s="29"/>
      <c r="G38" s="29"/>
    </row>
    <row r="39" spans="1:7" ht="14.25">
      <c r="A39" s="54" t="s">
        <v>200</v>
      </c>
      <c r="B39" s="56" t="s">
        <v>201</v>
      </c>
      <c r="C39" s="566">
        <v>130000</v>
      </c>
      <c r="D39" s="566">
        <v>130000</v>
      </c>
      <c r="E39" s="566">
        <v>0</v>
      </c>
      <c r="F39" s="29"/>
      <c r="G39" s="29"/>
    </row>
    <row r="40" spans="1:7" ht="14.25">
      <c r="A40" s="54" t="s">
        <v>202</v>
      </c>
      <c r="B40" s="56" t="s">
        <v>203</v>
      </c>
      <c r="C40" s="566">
        <v>130000</v>
      </c>
      <c r="D40" s="566">
        <v>130000</v>
      </c>
      <c r="E40" s="566">
        <v>0</v>
      </c>
      <c r="F40" s="29"/>
      <c r="G40" s="29"/>
    </row>
    <row r="41" spans="1:7" ht="14.25">
      <c r="A41" s="54" t="s">
        <v>204</v>
      </c>
      <c r="B41" s="56" t="s">
        <v>205</v>
      </c>
      <c r="C41" s="566">
        <v>6000</v>
      </c>
      <c r="D41" s="566">
        <v>6000</v>
      </c>
      <c r="E41" s="566">
        <v>0</v>
      </c>
      <c r="F41" s="29"/>
      <c r="G41" s="29"/>
    </row>
    <row r="42" spans="1:7" ht="14.25">
      <c r="A42" s="54" t="s">
        <v>206</v>
      </c>
      <c r="B42" s="56" t="s">
        <v>207</v>
      </c>
      <c r="C42" s="566">
        <v>6000</v>
      </c>
      <c r="D42" s="566">
        <v>6000</v>
      </c>
      <c r="E42" s="566">
        <v>0</v>
      </c>
      <c r="F42" s="29"/>
      <c r="G42" s="29"/>
    </row>
    <row r="43" spans="1:7" ht="14.25">
      <c r="A43" s="54" t="s">
        <v>208</v>
      </c>
      <c r="B43" s="56" t="s">
        <v>209</v>
      </c>
      <c r="C43" s="566">
        <v>415488</v>
      </c>
      <c r="D43" s="566">
        <v>415488</v>
      </c>
      <c r="E43" s="566">
        <v>0</v>
      </c>
      <c r="F43" s="29"/>
      <c r="G43" s="29"/>
    </row>
    <row r="44" spans="1:7" ht="14.25">
      <c r="A44" s="54" t="s">
        <v>210</v>
      </c>
      <c r="B44" s="56" t="s">
        <v>211</v>
      </c>
      <c r="C44" s="566">
        <v>415488</v>
      </c>
      <c r="D44" s="566">
        <v>415488</v>
      </c>
      <c r="E44" s="566">
        <v>0</v>
      </c>
      <c r="F44" s="29"/>
      <c r="G44" s="29"/>
    </row>
    <row r="45" spans="1:7" ht="14.25">
      <c r="A45" s="54" t="s">
        <v>212</v>
      </c>
      <c r="B45" s="56" t="s">
        <v>213</v>
      </c>
      <c r="C45" s="566">
        <v>415488</v>
      </c>
      <c r="D45" s="566">
        <v>415488</v>
      </c>
      <c r="E45" s="566">
        <v>0</v>
      </c>
      <c r="F45" s="29"/>
      <c r="G45" s="29"/>
    </row>
    <row r="46" spans="1:7" ht="14.25">
      <c r="A46" s="54" t="s">
        <v>214</v>
      </c>
      <c r="B46" s="56" t="s">
        <v>215</v>
      </c>
      <c r="C46" s="566">
        <v>500000</v>
      </c>
      <c r="D46" s="566">
        <v>0</v>
      </c>
      <c r="E46" s="566">
        <v>500000</v>
      </c>
      <c r="F46" s="29"/>
      <c r="G46" s="29"/>
    </row>
    <row r="47" spans="1:7" ht="14.25">
      <c r="A47" s="54" t="s">
        <v>216</v>
      </c>
      <c r="B47" s="56" t="s">
        <v>217</v>
      </c>
      <c r="C47" s="566">
        <v>500000</v>
      </c>
      <c r="D47" s="566">
        <v>0</v>
      </c>
      <c r="E47" s="566">
        <v>500000</v>
      </c>
      <c r="F47" s="29"/>
      <c r="G47" s="29"/>
    </row>
    <row r="48" spans="1:7" ht="14.25">
      <c r="A48" s="54" t="s">
        <v>218</v>
      </c>
      <c r="B48" s="56" t="s">
        <v>219</v>
      </c>
      <c r="C48" s="566">
        <v>500000</v>
      </c>
      <c r="D48" s="566">
        <v>0</v>
      </c>
      <c r="E48" s="566">
        <v>500000</v>
      </c>
      <c r="F48" s="29"/>
      <c r="G48" s="29"/>
    </row>
    <row r="49" spans="1:7" ht="14.25">
      <c r="A49" s="54" t="s">
        <v>220</v>
      </c>
      <c r="B49" s="56" t="s">
        <v>221</v>
      </c>
      <c r="C49" s="566">
        <v>393727</v>
      </c>
      <c r="D49" s="566">
        <v>243727</v>
      </c>
      <c r="E49" s="566">
        <v>150000</v>
      </c>
      <c r="F49" s="29"/>
      <c r="G49" s="29"/>
    </row>
    <row r="50" spans="1:7" ht="14.25">
      <c r="A50" s="54" t="s">
        <v>222</v>
      </c>
      <c r="B50" s="56" t="s">
        <v>223</v>
      </c>
      <c r="C50" s="566">
        <v>243727</v>
      </c>
      <c r="D50" s="566">
        <v>243727</v>
      </c>
      <c r="E50" s="566">
        <v>0</v>
      </c>
      <c r="F50" s="29"/>
      <c r="G50" s="29"/>
    </row>
    <row r="51" spans="1:7" ht="14.25">
      <c r="A51" s="54" t="s">
        <v>224</v>
      </c>
      <c r="B51" s="56" t="s">
        <v>225</v>
      </c>
      <c r="C51" s="566">
        <v>243727</v>
      </c>
      <c r="D51" s="566">
        <v>243727</v>
      </c>
      <c r="E51" s="566">
        <v>0</v>
      </c>
      <c r="F51" s="29"/>
      <c r="G51" s="29"/>
    </row>
    <row r="52" spans="1:7" ht="14.25">
      <c r="A52" s="54" t="s">
        <v>226</v>
      </c>
      <c r="B52" s="56" t="s">
        <v>227</v>
      </c>
      <c r="C52" s="566">
        <v>100000</v>
      </c>
      <c r="D52" s="566">
        <v>0</v>
      </c>
      <c r="E52" s="566">
        <v>100000</v>
      </c>
      <c r="F52" s="29"/>
      <c r="G52" s="29"/>
    </row>
    <row r="53" spans="1:7" ht="14.25">
      <c r="A53" s="54" t="s">
        <v>228</v>
      </c>
      <c r="B53" s="56" t="s">
        <v>229</v>
      </c>
      <c r="C53" s="566">
        <v>100000</v>
      </c>
      <c r="D53" s="566">
        <v>0</v>
      </c>
      <c r="E53" s="566">
        <v>100000</v>
      </c>
      <c r="F53" s="29"/>
      <c r="G53" s="29"/>
    </row>
    <row r="54" spans="1:7" ht="14.25">
      <c r="A54" s="54" t="s">
        <v>230</v>
      </c>
      <c r="B54" s="56" t="s">
        <v>231</v>
      </c>
      <c r="C54" s="566">
        <v>50000</v>
      </c>
      <c r="D54" s="566">
        <v>0</v>
      </c>
      <c r="E54" s="566">
        <v>50000</v>
      </c>
      <c r="F54" s="29"/>
      <c r="G54" s="29"/>
    </row>
    <row r="55" spans="1:7" ht="14.25">
      <c r="A55" s="54" t="s">
        <v>232</v>
      </c>
      <c r="B55" s="56" t="s">
        <v>233</v>
      </c>
      <c r="C55" s="566">
        <v>50000</v>
      </c>
      <c r="D55" s="566">
        <v>0</v>
      </c>
      <c r="E55" s="566">
        <v>50000</v>
      </c>
      <c r="F55" s="29"/>
      <c r="G55" s="29"/>
    </row>
    <row r="56" spans="1:7" ht="14.25">
      <c r="A56" s="54" t="s">
        <v>234</v>
      </c>
      <c r="B56" s="56" t="s">
        <v>235</v>
      </c>
      <c r="C56" s="566">
        <v>9700384</v>
      </c>
      <c r="D56" s="566">
        <v>1795384</v>
      </c>
      <c r="E56" s="566">
        <v>7905000</v>
      </c>
      <c r="F56" s="29"/>
      <c r="G56" s="29"/>
    </row>
    <row r="57" spans="1:7" ht="14.25">
      <c r="A57" s="54" t="s">
        <v>236</v>
      </c>
      <c r="B57" s="56" t="s">
        <v>237</v>
      </c>
      <c r="C57" s="566">
        <v>3502884</v>
      </c>
      <c r="D57" s="566">
        <v>402884</v>
      </c>
      <c r="E57" s="566">
        <v>3100000</v>
      </c>
      <c r="F57" s="29"/>
      <c r="G57" s="29"/>
    </row>
    <row r="58" spans="1:7" ht="14.25">
      <c r="A58" s="54" t="s">
        <v>238</v>
      </c>
      <c r="B58" s="56" t="s">
        <v>239</v>
      </c>
      <c r="C58" s="566">
        <v>3100000</v>
      </c>
      <c r="D58" s="566">
        <v>0</v>
      </c>
      <c r="E58" s="566">
        <v>3100000</v>
      </c>
      <c r="F58" s="29"/>
      <c r="G58" s="29"/>
    </row>
    <row r="59" spans="1:7" ht="14.25">
      <c r="A59" s="54" t="s">
        <v>240</v>
      </c>
      <c r="B59" s="56" t="s">
        <v>241</v>
      </c>
      <c r="C59" s="566">
        <v>402884</v>
      </c>
      <c r="D59" s="566">
        <v>402884</v>
      </c>
      <c r="E59" s="566">
        <v>0</v>
      </c>
      <c r="F59" s="29"/>
      <c r="G59" s="29"/>
    </row>
    <row r="60" spans="1:7" ht="14.25">
      <c r="A60" s="54" t="s">
        <v>242</v>
      </c>
      <c r="B60" s="56" t="s">
        <v>243</v>
      </c>
      <c r="C60" s="566">
        <v>74327</v>
      </c>
      <c r="D60" s="566">
        <v>54327</v>
      </c>
      <c r="E60" s="566">
        <v>20000</v>
      </c>
      <c r="F60" s="29"/>
      <c r="G60" s="29"/>
    </row>
    <row r="61" spans="1:7" ht="14.25">
      <c r="A61" s="54" t="s">
        <v>244</v>
      </c>
      <c r="B61" s="56" t="s">
        <v>245</v>
      </c>
      <c r="C61" s="566">
        <v>20000</v>
      </c>
      <c r="D61" s="566">
        <v>0</v>
      </c>
      <c r="E61" s="566">
        <v>20000</v>
      </c>
      <c r="F61" s="29"/>
      <c r="G61" s="29"/>
    </row>
    <row r="62" spans="1:7" ht="14.25">
      <c r="A62" s="54" t="s">
        <v>246</v>
      </c>
      <c r="B62" s="56" t="s">
        <v>247</v>
      </c>
      <c r="C62" s="566">
        <v>54327</v>
      </c>
      <c r="D62" s="566">
        <v>54327</v>
      </c>
      <c r="E62" s="566">
        <v>0</v>
      </c>
      <c r="F62" s="29"/>
      <c r="G62" s="29"/>
    </row>
    <row r="63" spans="1:7" ht="14.25">
      <c r="A63" s="54" t="s">
        <v>248</v>
      </c>
      <c r="B63" s="56" t="s">
        <v>249</v>
      </c>
      <c r="C63" s="566">
        <v>4300000</v>
      </c>
      <c r="D63" s="566">
        <v>0</v>
      </c>
      <c r="E63" s="566">
        <v>4300000</v>
      </c>
      <c r="F63" s="29"/>
      <c r="G63" s="29"/>
    </row>
    <row r="64" spans="1:7" ht="14.25">
      <c r="A64" s="54" t="s">
        <v>250</v>
      </c>
      <c r="B64" s="56" t="s">
        <v>251</v>
      </c>
      <c r="C64" s="566">
        <v>4300000</v>
      </c>
      <c r="D64" s="566">
        <v>0</v>
      </c>
      <c r="E64" s="566">
        <v>4300000</v>
      </c>
      <c r="F64" s="29"/>
      <c r="G64" s="29"/>
    </row>
    <row r="65" spans="1:7" ht="14.25">
      <c r="A65" s="54" t="s">
        <v>252</v>
      </c>
      <c r="B65" s="56" t="s">
        <v>253</v>
      </c>
      <c r="C65" s="566">
        <v>1823173</v>
      </c>
      <c r="D65" s="566">
        <v>1338173</v>
      </c>
      <c r="E65" s="566">
        <v>485000</v>
      </c>
      <c r="F65" s="29"/>
      <c r="G65" s="29"/>
    </row>
    <row r="66" spans="1:7" ht="14.25">
      <c r="A66" s="54" t="s">
        <v>254</v>
      </c>
      <c r="B66" s="56" t="s">
        <v>255</v>
      </c>
      <c r="C66" s="566">
        <v>445000</v>
      </c>
      <c r="D66" s="566">
        <v>0</v>
      </c>
      <c r="E66" s="566">
        <v>445000</v>
      </c>
      <c r="F66" s="29"/>
      <c r="G66" s="29"/>
    </row>
    <row r="67" spans="1:7" ht="14.25">
      <c r="A67" s="54" t="s">
        <v>256</v>
      </c>
      <c r="B67" s="56" t="s">
        <v>257</v>
      </c>
      <c r="C67" s="566">
        <v>1378173</v>
      </c>
      <c r="D67" s="566">
        <v>1338173</v>
      </c>
      <c r="E67" s="566">
        <v>40000</v>
      </c>
      <c r="F67" s="29"/>
      <c r="G67" s="29"/>
    </row>
    <row r="68" spans="1:7" ht="14.25">
      <c r="A68" s="54" t="s">
        <v>258</v>
      </c>
      <c r="B68" s="56" t="s">
        <v>259</v>
      </c>
      <c r="C68" s="566">
        <v>100000</v>
      </c>
      <c r="D68" s="566">
        <v>0</v>
      </c>
      <c r="E68" s="566">
        <v>100000</v>
      </c>
      <c r="F68" s="29"/>
      <c r="G68" s="29"/>
    </row>
    <row r="69" spans="1:7" ht="14.25">
      <c r="A69" s="54" t="s">
        <v>260</v>
      </c>
      <c r="B69" s="56" t="s">
        <v>261</v>
      </c>
      <c r="C69" s="566">
        <v>100000</v>
      </c>
      <c r="D69" s="566">
        <v>0</v>
      </c>
      <c r="E69" s="566">
        <v>100000</v>
      </c>
      <c r="F69" s="29"/>
      <c r="G69" s="29"/>
    </row>
    <row r="70" spans="1:7" ht="14.25">
      <c r="A70" s="54" t="s">
        <v>262</v>
      </c>
      <c r="B70" s="56" t="s">
        <v>263</v>
      </c>
      <c r="C70" s="566">
        <v>100000</v>
      </c>
      <c r="D70" s="566">
        <v>0</v>
      </c>
      <c r="E70" s="566">
        <v>100000</v>
      </c>
      <c r="F70" s="29"/>
      <c r="G70" s="29"/>
    </row>
    <row r="71" spans="1:7" ht="14.25">
      <c r="A71" s="54" t="s">
        <v>264</v>
      </c>
      <c r="B71" s="56" t="s">
        <v>265</v>
      </c>
      <c r="C71" s="566">
        <v>151276</v>
      </c>
      <c r="D71" s="566">
        <v>151276</v>
      </c>
      <c r="E71" s="566">
        <v>0</v>
      </c>
      <c r="F71" s="29"/>
      <c r="G71" s="29"/>
    </row>
    <row r="72" spans="1:7" ht="14.25">
      <c r="A72" s="54" t="s">
        <v>266</v>
      </c>
      <c r="B72" s="56" t="s">
        <v>267</v>
      </c>
      <c r="C72" s="566">
        <v>151276</v>
      </c>
      <c r="D72" s="566">
        <v>151276</v>
      </c>
      <c r="E72" s="566">
        <v>0</v>
      </c>
      <c r="F72" s="29"/>
      <c r="G72" s="29"/>
    </row>
    <row r="73" spans="1:7" ht="14.25">
      <c r="A73" s="54" t="s">
        <v>268</v>
      </c>
      <c r="B73" s="56" t="s">
        <v>269</v>
      </c>
      <c r="C73" s="566">
        <v>151276</v>
      </c>
      <c r="D73" s="566">
        <v>151276</v>
      </c>
      <c r="E73" s="566">
        <v>0</v>
      </c>
      <c r="F73" s="29"/>
      <c r="G73" s="29"/>
    </row>
    <row r="74" spans="1:7" ht="14.25">
      <c r="A74" s="54" t="s">
        <v>270</v>
      </c>
      <c r="B74" s="56" t="s">
        <v>271</v>
      </c>
      <c r="C74" s="566">
        <v>350000</v>
      </c>
      <c r="D74" s="566">
        <v>350000</v>
      </c>
      <c r="E74" s="566">
        <v>0</v>
      </c>
      <c r="F74" s="29"/>
      <c r="G74" s="29"/>
    </row>
    <row r="75" spans="1:7" ht="14.25">
      <c r="A75" s="54" t="s">
        <v>272</v>
      </c>
      <c r="B75" s="56" t="s">
        <v>273</v>
      </c>
      <c r="C75" s="566">
        <v>350000</v>
      </c>
      <c r="D75" s="566">
        <v>350000</v>
      </c>
      <c r="E75" s="566">
        <v>0</v>
      </c>
      <c r="F75" s="29"/>
      <c r="G75" s="29"/>
    </row>
    <row r="76" spans="1:7" ht="14.25">
      <c r="A76" s="54" t="s">
        <v>274</v>
      </c>
      <c r="B76" s="56" t="s">
        <v>275</v>
      </c>
      <c r="C76" s="566">
        <v>350000</v>
      </c>
      <c r="D76" s="566">
        <v>350000</v>
      </c>
      <c r="E76" s="566">
        <v>0</v>
      </c>
      <c r="F76" s="29"/>
      <c r="G76" s="29"/>
    </row>
    <row r="77" spans="1:7" ht="14.25">
      <c r="A77" s="54" t="s">
        <v>276</v>
      </c>
      <c r="B77" s="56" t="s">
        <v>277</v>
      </c>
      <c r="C77" s="566">
        <v>24000</v>
      </c>
      <c r="D77" s="566">
        <v>24000</v>
      </c>
      <c r="E77" s="566">
        <v>0</v>
      </c>
      <c r="F77" s="29"/>
      <c r="G77" s="29"/>
    </row>
    <row r="78" spans="1:7" ht="14.25">
      <c r="A78" s="54" t="s">
        <v>278</v>
      </c>
      <c r="B78" s="56" t="s">
        <v>279</v>
      </c>
      <c r="C78" s="566">
        <v>24000</v>
      </c>
      <c r="D78" s="566">
        <v>24000</v>
      </c>
      <c r="E78" s="566">
        <v>0</v>
      </c>
      <c r="F78" s="29"/>
      <c r="G78" s="29"/>
    </row>
    <row r="79" spans="1:7" ht="14.25">
      <c r="A79" s="54" t="s">
        <v>280</v>
      </c>
      <c r="B79" s="56" t="s">
        <v>281</v>
      </c>
      <c r="C79" s="566">
        <v>24000</v>
      </c>
      <c r="D79" s="566">
        <v>24000</v>
      </c>
      <c r="E79" s="566">
        <v>0</v>
      </c>
      <c r="F79" s="29"/>
      <c r="G79" s="29"/>
    </row>
    <row r="80" spans="1:7" ht="14.25">
      <c r="A80" s="54" t="s">
        <v>282</v>
      </c>
      <c r="B80" s="56" t="s">
        <v>283</v>
      </c>
      <c r="C80" s="566">
        <v>60000</v>
      </c>
      <c r="D80" s="566">
        <v>0</v>
      </c>
      <c r="E80" s="566">
        <v>60000</v>
      </c>
      <c r="F80" s="29"/>
      <c r="G80" s="29"/>
    </row>
    <row r="81" spans="1:7" ht="15" thickBot="1">
      <c r="A81" s="54" t="s">
        <v>284</v>
      </c>
      <c r="B81" s="56" t="s">
        <v>285</v>
      </c>
      <c r="C81" s="566">
        <v>60000</v>
      </c>
      <c r="D81" s="566">
        <v>0</v>
      </c>
      <c r="E81" s="566">
        <v>60000</v>
      </c>
      <c r="F81" s="29"/>
      <c r="G81" s="29"/>
    </row>
    <row r="82" spans="1:7" ht="15" thickBot="1">
      <c r="A82" s="55" t="s">
        <v>286</v>
      </c>
      <c r="B82" s="56" t="s">
        <v>287</v>
      </c>
      <c r="C82" s="566">
        <v>60000</v>
      </c>
      <c r="D82" s="566">
        <v>0</v>
      </c>
      <c r="E82" s="566">
        <v>60000</v>
      </c>
      <c r="F82" s="29"/>
      <c r="G82" s="29"/>
    </row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H32" sqref="H32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131</v>
      </c>
    </row>
    <row r="2" spans="1:6" ht="21" customHeight="1">
      <c r="A2" s="571" t="s">
        <v>289</v>
      </c>
      <c r="B2" s="571"/>
      <c r="C2" s="571"/>
      <c r="D2" s="571"/>
      <c r="E2" s="571"/>
      <c r="F2" s="571"/>
    </row>
    <row r="3" spans="1:6" ht="15" customHeight="1">
      <c r="A3" s="1" t="s">
        <v>138</v>
      </c>
      <c r="B3" s="2"/>
      <c r="F3" s="3" t="s">
        <v>0</v>
      </c>
    </row>
    <row r="4" spans="1:6" ht="22.5" customHeight="1">
      <c r="A4" s="572" t="s">
        <v>1</v>
      </c>
      <c r="B4" s="572"/>
      <c r="C4" s="572" t="s">
        <v>2</v>
      </c>
      <c r="D4" s="572"/>
      <c r="E4" s="572"/>
      <c r="F4" s="572"/>
    </row>
    <row r="5" spans="1:6" ht="30" customHeight="1">
      <c r="A5" s="4" t="s">
        <v>3</v>
      </c>
      <c r="B5" s="5" t="s">
        <v>125</v>
      </c>
      <c r="C5" s="4" t="s">
        <v>4</v>
      </c>
      <c r="D5" s="31" t="s">
        <v>119</v>
      </c>
      <c r="E5" s="49" t="s">
        <v>126</v>
      </c>
      <c r="F5" s="4" t="s">
        <v>127</v>
      </c>
    </row>
    <row r="6" spans="1:6" ht="22.5" customHeight="1">
      <c r="A6" s="6" t="s">
        <v>74</v>
      </c>
      <c r="B6" s="7">
        <f>B7+B8</f>
        <v>19208626</v>
      </c>
      <c r="C6" s="8" t="s">
        <v>6</v>
      </c>
      <c r="D6" s="59">
        <f>E6+F6</f>
        <v>6395280</v>
      </c>
      <c r="E6" s="7">
        <v>6395280</v>
      </c>
      <c r="F6" s="60"/>
    </row>
    <row r="7" spans="1:6" ht="22.5" customHeight="1">
      <c r="A7" s="50" t="s">
        <v>120</v>
      </c>
      <c r="B7" s="10">
        <v>19148626</v>
      </c>
      <c r="C7" s="11" t="s">
        <v>8</v>
      </c>
      <c r="D7" s="59">
        <f aca="true" t="shared" si="0" ref="D7:D26">E7+F7</f>
        <v>0</v>
      </c>
      <c r="E7" s="13"/>
      <c r="F7" s="7"/>
    </row>
    <row r="8" spans="1:6" ht="22.5" customHeight="1">
      <c r="A8" s="50" t="s">
        <v>75</v>
      </c>
      <c r="B8" s="7">
        <v>60000</v>
      </c>
      <c r="C8" s="11" t="s">
        <v>10</v>
      </c>
      <c r="D8" s="59">
        <f t="shared" si="0"/>
        <v>0</v>
      </c>
      <c r="E8" s="13"/>
      <c r="F8" s="13"/>
    </row>
    <row r="9" spans="1:6" ht="22.5" customHeight="1">
      <c r="A9" s="12"/>
      <c r="B9" s="13"/>
      <c r="C9" s="11" t="s">
        <v>12</v>
      </c>
      <c r="D9" s="59">
        <f t="shared" si="0"/>
        <v>0</v>
      </c>
      <c r="E9" s="13"/>
      <c r="F9" s="13"/>
    </row>
    <row r="10" spans="1:10" ht="22.5" customHeight="1">
      <c r="A10" s="12"/>
      <c r="B10" s="13"/>
      <c r="C10" s="11" t="s">
        <v>14</v>
      </c>
      <c r="D10" s="59">
        <f t="shared" si="0"/>
        <v>0</v>
      </c>
      <c r="E10" s="16"/>
      <c r="F10" s="16"/>
      <c r="J10" s="33"/>
    </row>
    <row r="11" spans="1:6" ht="22.5" customHeight="1">
      <c r="A11" s="12"/>
      <c r="B11" s="13"/>
      <c r="C11" s="11" t="s">
        <v>16</v>
      </c>
      <c r="D11" s="59">
        <f t="shared" si="0"/>
        <v>324552</v>
      </c>
      <c r="E11" s="19">
        <v>324552</v>
      </c>
      <c r="F11" s="19"/>
    </row>
    <row r="12" spans="1:6" ht="22.5" customHeight="1">
      <c r="A12" s="6"/>
      <c r="B12" s="13"/>
      <c r="C12" s="11" t="s">
        <v>18</v>
      </c>
      <c r="D12" s="59">
        <f t="shared" si="0"/>
        <v>793919</v>
      </c>
      <c r="E12" s="7">
        <v>793919</v>
      </c>
      <c r="F12" s="7"/>
    </row>
    <row r="13" spans="1:6" ht="22.5" customHeight="1">
      <c r="A13" s="14" t="s">
        <v>76</v>
      </c>
      <c r="B13" s="10"/>
      <c r="C13" s="11" t="s">
        <v>20</v>
      </c>
      <c r="D13" s="59">
        <f t="shared" si="0"/>
        <v>415488</v>
      </c>
      <c r="E13" s="16">
        <v>415488</v>
      </c>
      <c r="F13" s="16"/>
    </row>
    <row r="14" spans="1:6" ht="22.5" customHeight="1">
      <c r="A14" s="32"/>
      <c r="B14" s="7"/>
      <c r="C14" s="11" t="s">
        <v>22</v>
      </c>
      <c r="D14" s="59">
        <f t="shared" si="0"/>
        <v>500000</v>
      </c>
      <c r="E14" s="19">
        <v>500000</v>
      </c>
      <c r="F14" s="19"/>
    </row>
    <row r="15" spans="1:6" ht="22.5" customHeight="1">
      <c r="A15" s="32"/>
      <c r="B15" s="13"/>
      <c r="C15" s="11" t="s">
        <v>24</v>
      </c>
      <c r="D15" s="59">
        <f t="shared" si="0"/>
        <v>393727</v>
      </c>
      <c r="E15" s="19">
        <v>393727</v>
      </c>
      <c r="F15" s="19"/>
    </row>
    <row r="16" spans="1:7" ht="22.5" customHeight="1">
      <c r="A16" s="12"/>
      <c r="B16" s="13"/>
      <c r="C16" s="11" t="s">
        <v>26</v>
      </c>
      <c r="D16" s="59">
        <f t="shared" si="0"/>
        <v>9700384</v>
      </c>
      <c r="E16" s="19">
        <v>9700384</v>
      </c>
      <c r="F16" s="19"/>
      <c r="G16" s="33"/>
    </row>
    <row r="17" spans="1:6" ht="22.5" customHeight="1">
      <c r="A17" s="14"/>
      <c r="B17" s="10"/>
      <c r="C17" s="11" t="s">
        <v>28</v>
      </c>
      <c r="D17" s="59">
        <f t="shared" si="0"/>
        <v>100000</v>
      </c>
      <c r="E17" s="19">
        <v>100000</v>
      </c>
      <c r="F17" s="19"/>
    </row>
    <row r="18" spans="1:6" ht="22.5" customHeight="1">
      <c r="A18" s="12"/>
      <c r="B18" s="7"/>
      <c r="C18" s="11" t="s">
        <v>30</v>
      </c>
      <c r="D18" s="59">
        <f t="shared" si="0"/>
        <v>151276</v>
      </c>
      <c r="E18" s="19">
        <v>151276</v>
      </c>
      <c r="F18" s="19"/>
    </row>
    <row r="19" spans="1:6" ht="22.5" customHeight="1">
      <c r="A19" s="12"/>
      <c r="B19" s="13"/>
      <c r="C19" s="11" t="s">
        <v>32</v>
      </c>
      <c r="D19" s="59">
        <f t="shared" si="0"/>
        <v>350000</v>
      </c>
      <c r="E19" s="7">
        <v>350000</v>
      </c>
      <c r="F19" s="7"/>
    </row>
    <row r="20" spans="1:6" ht="22.5" customHeight="1">
      <c r="A20" s="12"/>
      <c r="B20" s="13"/>
      <c r="C20" s="11" t="s">
        <v>77</v>
      </c>
      <c r="D20" s="59">
        <f t="shared" si="0"/>
        <v>0</v>
      </c>
      <c r="E20" s="13"/>
      <c r="F20" s="13"/>
    </row>
    <row r="21" spans="1:6" ht="22.5" customHeight="1">
      <c r="A21" s="12"/>
      <c r="B21" s="16"/>
      <c r="C21" s="11" t="s">
        <v>78</v>
      </c>
      <c r="D21" s="59">
        <f t="shared" si="0"/>
        <v>24000</v>
      </c>
      <c r="E21" s="13">
        <v>24000</v>
      </c>
      <c r="F21" s="13"/>
    </row>
    <row r="22" spans="1:6" ht="22.5" customHeight="1">
      <c r="A22" s="12"/>
      <c r="B22" s="7"/>
      <c r="C22" s="11" t="s">
        <v>79</v>
      </c>
      <c r="D22" s="59">
        <f t="shared" si="0"/>
        <v>0</v>
      </c>
      <c r="E22" s="61"/>
      <c r="F22" s="61"/>
    </row>
    <row r="23" spans="1:6" ht="22.5" customHeight="1">
      <c r="A23" s="12"/>
      <c r="B23" s="13"/>
      <c r="C23" s="11" t="s">
        <v>80</v>
      </c>
      <c r="D23" s="59">
        <f t="shared" si="0"/>
        <v>0</v>
      </c>
      <c r="E23" s="62"/>
      <c r="F23" s="62"/>
    </row>
    <row r="24" spans="1:6" ht="22.5" customHeight="1">
      <c r="A24" s="12"/>
      <c r="B24" s="16"/>
      <c r="C24" s="11" t="s">
        <v>81</v>
      </c>
      <c r="D24" s="59">
        <f t="shared" si="0"/>
        <v>0</v>
      </c>
      <c r="E24" s="62"/>
      <c r="F24" s="62"/>
    </row>
    <row r="25" spans="1:6" ht="16.5" customHeight="1">
      <c r="A25" s="17"/>
      <c r="B25" s="10"/>
      <c r="C25" s="11" t="s">
        <v>82</v>
      </c>
      <c r="D25" s="59">
        <f t="shared" si="0"/>
        <v>0</v>
      </c>
      <c r="E25" s="62"/>
      <c r="F25" s="62"/>
    </row>
    <row r="26" spans="1:6" ht="20.25" customHeight="1">
      <c r="A26" s="18"/>
      <c r="B26" s="19"/>
      <c r="C26" s="11" t="s">
        <v>83</v>
      </c>
      <c r="D26" s="59">
        <f t="shared" si="0"/>
        <v>60000</v>
      </c>
      <c r="E26" s="59"/>
      <c r="F26" s="59">
        <v>60000</v>
      </c>
    </row>
    <row r="27" spans="1:6" ht="20.25" customHeight="1">
      <c r="A27" s="17"/>
      <c r="B27" s="19"/>
      <c r="C27" s="21" t="s">
        <v>84</v>
      </c>
      <c r="D27" s="21"/>
      <c r="E27" s="21"/>
      <c r="F27" s="20"/>
    </row>
    <row r="28" spans="1:6" ht="20.25" customHeight="1">
      <c r="A28" s="18"/>
      <c r="B28" s="19"/>
      <c r="C28" s="21" t="s">
        <v>85</v>
      </c>
      <c r="D28" s="21"/>
      <c r="E28" s="21"/>
      <c r="F28" s="20"/>
    </row>
    <row r="29" spans="1:6" ht="17.25" customHeight="1">
      <c r="A29" s="22" t="s">
        <v>48</v>
      </c>
      <c r="B29" s="7">
        <f>B6</f>
        <v>19208626</v>
      </c>
      <c r="C29" s="23" t="s">
        <v>49</v>
      </c>
      <c r="D29" s="63">
        <f>SUM(D6:D28)</f>
        <v>19208626</v>
      </c>
      <c r="E29" s="63">
        <f>SUM(E6:E28)</f>
        <v>19148626</v>
      </c>
      <c r="F29" s="63">
        <f>SUM(F6:F28)</f>
        <v>60000</v>
      </c>
    </row>
  </sheetData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79"/>
  <sheetViews>
    <sheetView workbookViewId="0" topLeftCell="A37">
      <selection activeCell="G65" sqref="G65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132</v>
      </c>
    </row>
    <row r="2" spans="1:7" ht="21" customHeight="1">
      <c r="A2" s="571" t="s">
        <v>290</v>
      </c>
      <c r="B2" s="571"/>
      <c r="C2" s="571"/>
      <c r="D2" s="571"/>
      <c r="E2" s="571"/>
      <c r="F2" s="30"/>
      <c r="G2" s="30"/>
    </row>
    <row r="3" spans="1:7" ht="15" customHeight="1">
      <c r="A3" s="1" t="s">
        <v>138</v>
      </c>
      <c r="B3" s="2"/>
      <c r="E3" s="3" t="s">
        <v>0</v>
      </c>
      <c r="G3" s="3"/>
    </row>
    <row r="4" spans="1:232" ht="28.5" customHeight="1">
      <c r="A4" s="577" t="s">
        <v>291</v>
      </c>
      <c r="B4" s="577"/>
      <c r="C4" s="577" t="s">
        <v>69</v>
      </c>
      <c r="D4" s="577" t="s">
        <v>70</v>
      </c>
      <c r="E4" s="577" t="s">
        <v>71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</row>
    <row r="5" spans="1:5" s="28" customFormat="1" ht="21" customHeight="1">
      <c r="A5" s="64" t="s">
        <v>60</v>
      </c>
      <c r="B5" s="64" t="s">
        <v>61</v>
      </c>
      <c r="C5" s="577"/>
      <c r="D5" s="577"/>
      <c r="E5" s="577"/>
    </row>
    <row r="6" spans="1:5" s="28" customFormat="1" ht="21" customHeight="1">
      <c r="A6" s="577" t="s">
        <v>69</v>
      </c>
      <c r="B6" s="577"/>
      <c r="C6" s="66">
        <v>19148626</v>
      </c>
      <c r="D6" s="66">
        <v>9178626</v>
      </c>
      <c r="E6" s="66">
        <v>9970000</v>
      </c>
    </row>
    <row r="7" spans="1:5" ht="14.25">
      <c r="A7" s="65" t="s">
        <v>141</v>
      </c>
      <c r="B7" s="65" t="s">
        <v>142</v>
      </c>
      <c r="C7" s="66">
        <v>6395280</v>
      </c>
      <c r="D7" s="66">
        <v>5080280</v>
      </c>
      <c r="E7" s="66">
        <v>1315000</v>
      </c>
    </row>
    <row r="8" spans="1:5" ht="14.25">
      <c r="A8" s="65" t="s">
        <v>143</v>
      </c>
      <c r="B8" s="65" t="s">
        <v>144</v>
      </c>
      <c r="C8" s="66">
        <v>84335</v>
      </c>
      <c r="D8" s="66">
        <v>84335</v>
      </c>
      <c r="E8" s="66">
        <v>0</v>
      </c>
    </row>
    <row r="9" spans="1:5" ht="14.25">
      <c r="A9" s="65" t="s">
        <v>145</v>
      </c>
      <c r="B9" s="65" t="s">
        <v>146</v>
      </c>
      <c r="C9" s="66">
        <v>84335</v>
      </c>
      <c r="D9" s="66">
        <v>84335</v>
      </c>
      <c r="E9" s="66">
        <v>0</v>
      </c>
    </row>
    <row r="10" spans="1:5" ht="14.25">
      <c r="A10" s="65" t="s">
        <v>147</v>
      </c>
      <c r="B10" s="65" t="s">
        <v>148</v>
      </c>
      <c r="C10" s="66">
        <v>62983</v>
      </c>
      <c r="D10" s="66">
        <v>62983</v>
      </c>
      <c r="E10" s="66">
        <v>0</v>
      </c>
    </row>
    <row r="11" spans="1:5" ht="14.25">
      <c r="A11" s="65" t="s">
        <v>149</v>
      </c>
      <c r="B11" s="65" t="s">
        <v>146</v>
      </c>
      <c r="C11" s="66">
        <v>62983</v>
      </c>
      <c r="D11" s="66">
        <v>62983</v>
      </c>
      <c r="E11" s="66">
        <v>0</v>
      </c>
    </row>
    <row r="12" spans="1:5" ht="14.25">
      <c r="A12" s="65" t="s">
        <v>150</v>
      </c>
      <c r="B12" s="65" t="s">
        <v>151</v>
      </c>
      <c r="C12" s="66">
        <v>5164155</v>
      </c>
      <c r="D12" s="66">
        <v>4064155</v>
      </c>
      <c r="E12" s="66">
        <v>1100000</v>
      </c>
    </row>
    <row r="13" spans="1:5" ht="14.25">
      <c r="A13" s="65" t="s">
        <v>152</v>
      </c>
      <c r="B13" s="65" t="s">
        <v>146</v>
      </c>
      <c r="C13" s="66">
        <v>3564155</v>
      </c>
      <c r="D13" s="66">
        <v>3564155</v>
      </c>
      <c r="E13" s="66">
        <v>0</v>
      </c>
    </row>
    <row r="14" spans="1:5" ht="14.25">
      <c r="A14" s="65" t="s">
        <v>153</v>
      </c>
      <c r="B14" s="65" t="s">
        <v>154</v>
      </c>
      <c r="C14" s="66">
        <v>100000</v>
      </c>
      <c r="D14" s="66">
        <v>0</v>
      </c>
      <c r="E14" s="66">
        <v>100000</v>
      </c>
    </row>
    <row r="15" spans="1:5" ht="14.25">
      <c r="A15" s="65" t="s">
        <v>155</v>
      </c>
      <c r="B15" s="65" t="s">
        <v>156</v>
      </c>
      <c r="C15" s="66">
        <v>1500000</v>
      </c>
      <c r="D15" s="66">
        <v>500000</v>
      </c>
      <c r="E15" s="66">
        <v>1000000</v>
      </c>
    </row>
    <row r="16" spans="1:5" ht="14.25">
      <c r="A16" s="65" t="s">
        <v>157</v>
      </c>
      <c r="B16" s="65" t="s">
        <v>158</v>
      </c>
      <c r="C16" s="66">
        <v>245039</v>
      </c>
      <c r="D16" s="66">
        <v>175039</v>
      </c>
      <c r="E16" s="66">
        <v>70000</v>
      </c>
    </row>
    <row r="17" spans="1:5" ht="14.25">
      <c r="A17" s="65" t="s">
        <v>159</v>
      </c>
      <c r="B17" s="65" t="s">
        <v>146</v>
      </c>
      <c r="C17" s="66">
        <v>175039</v>
      </c>
      <c r="D17" s="66">
        <v>175039</v>
      </c>
      <c r="E17" s="66">
        <v>0</v>
      </c>
    </row>
    <row r="18" spans="1:5" ht="14.25">
      <c r="A18" s="65" t="s">
        <v>160</v>
      </c>
      <c r="B18" s="65" t="s">
        <v>154</v>
      </c>
      <c r="C18" s="66">
        <v>70000</v>
      </c>
      <c r="D18" s="66">
        <v>0</v>
      </c>
      <c r="E18" s="66">
        <v>70000</v>
      </c>
    </row>
    <row r="19" spans="1:5" ht="14.25">
      <c r="A19" s="65" t="s">
        <v>161</v>
      </c>
      <c r="B19" s="65" t="s">
        <v>162</v>
      </c>
      <c r="C19" s="66">
        <v>695000</v>
      </c>
      <c r="D19" s="66">
        <v>550000</v>
      </c>
      <c r="E19" s="66">
        <v>145000</v>
      </c>
    </row>
    <row r="20" spans="1:5" ht="14.25">
      <c r="A20" s="65" t="s">
        <v>163</v>
      </c>
      <c r="B20" s="65" t="s">
        <v>164</v>
      </c>
      <c r="C20" s="66">
        <v>695000</v>
      </c>
      <c r="D20" s="66">
        <v>550000</v>
      </c>
      <c r="E20" s="66">
        <v>145000</v>
      </c>
    </row>
    <row r="21" spans="1:5" ht="14.25">
      <c r="A21" s="65" t="s">
        <v>165</v>
      </c>
      <c r="B21" s="65" t="s">
        <v>166</v>
      </c>
      <c r="C21" s="66">
        <v>123768</v>
      </c>
      <c r="D21" s="66">
        <v>123768</v>
      </c>
      <c r="E21" s="66">
        <v>0</v>
      </c>
    </row>
    <row r="22" spans="1:5" ht="14.25">
      <c r="A22" s="65" t="s">
        <v>167</v>
      </c>
      <c r="B22" s="65" t="s">
        <v>146</v>
      </c>
      <c r="C22" s="66">
        <v>123768</v>
      </c>
      <c r="D22" s="66">
        <v>123768</v>
      </c>
      <c r="E22" s="66">
        <v>0</v>
      </c>
    </row>
    <row r="23" spans="1:5" ht="14.25">
      <c r="A23" s="65" t="s">
        <v>168</v>
      </c>
      <c r="B23" s="65" t="s">
        <v>169</v>
      </c>
      <c r="C23" s="66">
        <v>20000</v>
      </c>
      <c r="D23" s="66">
        <v>20000</v>
      </c>
      <c r="E23" s="66">
        <v>0</v>
      </c>
    </row>
    <row r="24" spans="1:5" ht="14.25">
      <c r="A24" s="65" t="s">
        <v>170</v>
      </c>
      <c r="B24" s="65" t="s">
        <v>171</v>
      </c>
      <c r="C24" s="66">
        <v>20000</v>
      </c>
      <c r="D24" s="66">
        <v>20000</v>
      </c>
      <c r="E24" s="66">
        <v>0</v>
      </c>
    </row>
    <row r="25" spans="1:5" ht="14.25">
      <c r="A25" s="65" t="s">
        <v>172</v>
      </c>
      <c r="B25" s="65" t="s">
        <v>173</v>
      </c>
      <c r="C25" s="66">
        <v>324552</v>
      </c>
      <c r="D25" s="66">
        <v>324552</v>
      </c>
      <c r="E25" s="66">
        <v>0</v>
      </c>
    </row>
    <row r="26" spans="1:5" ht="14.25">
      <c r="A26" s="65" t="s">
        <v>174</v>
      </c>
      <c r="B26" s="65" t="s">
        <v>175</v>
      </c>
      <c r="C26" s="66">
        <v>324552</v>
      </c>
      <c r="D26" s="66">
        <v>324552</v>
      </c>
      <c r="E26" s="66">
        <v>0</v>
      </c>
    </row>
    <row r="27" spans="1:5" ht="14.25">
      <c r="A27" s="65" t="s">
        <v>176</v>
      </c>
      <c r="B27" s="65" t="s">
        <v>177</v>
      </c>
      <c r="C27" s="66">
        <v>324552</v>
      </c>
      <c r="D27" s="66">
        <v>324552</v>
      </c>
      <c r="E27" s="66">
        <v>0</v>
      </c>
    </row>
    <row r="28" spans="1:5" ht="14.25">
      <c r="A28" s="65" t="s">
        <v>178</v>
      </c>
      <c r="B28" s="65" t="s">
        <v>179</v>
      </c>
      <c r="C28" s="66">
        <v>793919</v>
      </c>
      <c r="D28" s="66">
        <v>793919</v>
      </c>
      <c r="E28" s="66">
        <v>0</v>
      </c>
    </row>
    <row r="29" spans="1:5" ht="14.25">
      <c r="A29" s="65" t="s">
        <v>180</v>
      </c>
      <c r="B29" s="65" t="s">
        <v>181</v>
      </c>
      <c r="C29" s="66">
        <v>152102</v>
      </c>
      <c r="D29" s="66">
        <v>152102</v>
      </c>
      <c r="E29" s="66">
        <v>0</v>
      </c>
    </row>
    <row r="30" spans="1:5" ht="14.25">
      <c r="A30" s="65" t="s">
        <v>182</v>
      </c>
      <c r="B30" s="65" t="s">
        <v>183</v>
      </c>
      <c r="C30" s="66">
        <v>152102</v>
      </c>
      <c r="D30" s="66">
        <v>152102</v>
      </c>
      <c r="E30" s="66">
        <v>0</v>
      </c>
    </row>
    <row r="31" spans="1:5" ht="14.25">
      <c r="A31" s="65" t="s">
        <v>184</v>
      </c>
      <c r="B31" s="65" t="s">
        <v>185</v>
      </c>
      <c r="C31" s="66">
        <v>469177</v>
      </c>
      <c r="D31" s="66">
        <v>469177</v>
      </c>
      <c r="E31" s="66">
        <v>0</v>
      </c>
    </row>
    <row r="32" spans="1:5" ht="14.25">
      <c r="A32" s="65" t="s">
        <v>186</v>
      </c>
      <c r="B32" s="65" t="s">
        <v>187</v>
      </c>
      <c r="C32" s="66">
        <v>82232</v>
      </c>
      <c r="D32" s="66">
        <v>82232</v>
      </c>
      <c r="E32" s="66">
        <v>0</v>
      </c>
    </row>
    <row r="33" spans="1:5" ht="14.25">
      <c r="A33" s="65" t="s">
        <v>188</v>
      </c>
      <c r="B33" s="65" t="s">
        <v>189</v>
      </c>
      <c r="C33" s="66">
        <v>315445</v>
      </c>
      <c r="D33" s="66">
        <v>315445</v>
      </c>
      <c r="E33" s="66">
        <v>0</v>
      </c>
    </row>
    <row r="34" spans="1:5" ht="14.25">
      <c r="A34" s="65" t="s">
        <v>190</v>
      </c>
      <c r="B34" s="65" t="s">
        <v>191</v>
      </c>
      <c r="C34" s="66">
        <v>71500</v>
      </c>
      <c r="D34" s="66">
        <v>71500</v>
      </c>
      <c r="E34" s="66">
        <v>0</v>
      </c>
    </row>
    <row r="35" spans="1:5" ht="14.25">
      <c r="A35" s="65" t="s">
        <v>192</v>
      </c>
      <c r="B35" s="65" t="s">
        <v>193</v>
      </c>
      <c r="C35" s="66">
        <v>8000</v>
      </c>
      <c r="D35" s="66">
        <v>8000</v>
      </c>
      <c r="E35" s="66">
        <v>0</v>
      </c>
    </row>
    <row r="36" spans="1:5" ht="14.25">
      <c r="A36" s="65" t="s">
        <v>194</v>
      </c>
      <c r="B36" s="65" t="s">
        <v>195</v>
      </c>
      <c r="C36" s="66">
        <v>8000</v>
      </c>
      <c r="D36" s="66">
        <v>8000</v>
      </c>
      <c r="E36" s="66">
        <v>0</v>
      </c>
    </row>
    <row r="37" spans="1:5" ht="14.25">
      <c r="A37" s="65" t="s">
        <v>196</v>
      </c>
      <c r="B37" s="65" t="s">
        <v>197</v>
      </c>
      <c r="C37" s="66">
        <v>28640</v>
      </c>
      <c r="D37" s="66">
        <v>28640</v>
      </c>
      <c r="E37" s="66">
        <v>0</v>
      </c>
    </row>
    <row r="38" spans="1:5" ht="14.25">
      <c r="A38" s="65" t="s">
        <v>198</v>
      </c>
      <c r="B38" s="65" t="s">
        <v>199</v>
      </c>
      <c r="C38" s="66">
        <v>28640</v>
      </c>
      <c r="D38" s="66">
        <v>28640</v>
      </c>
      <c r="E38" s="66">
        <v>0</v>
      </c>
    </row>
    <row r="39" spans="1:5" ht="14.25">
      <c r="A39" s="65" t="s">
        <v>200</v>
      </c>
      <c r="B39" s="65" t="s">
        <v>201</v>
      </c>
      <c r="C39" s="66">
        <v>130000</v>
      </c>
      <c r="D39" s="66">
        <v>130000</v>
      </c>
      <c r="E39" s="66">
        <v>0</v>
      </c>
    </row>
    <row r="40" spans="1:5" ht="14.25">
      <c r="A40" s="65" t="s">
        <v>202</v>
      </c>
      <c r="B40" s="65" t="s">
        <v>203</v>
      </c>
      <c r="C40" s="66">
        <v>130000</v>
      </c>
      <c r="D40" s="66">
        <v>130000</v>
      </c>
      <c r="E40" s="66">
        <v>0</v>
      </c>
    </row>
    <row r="41" spans="1:5" ht="14.25">
      <c r="A41" s="65" t="s">
        <v>204</v>
      </c>
      <c r="B41" s="65" t="s">
        <v>205</v>
      </c>
      <c r="C41" s="66">
        <v>6000</v>
      </c>
      <c r="D41" s="66">
        <v>6000</v>
      </c>
      <c r="E41" s="66">
        <v>0</v>
      </c>
    </row>
    <row r="42" spans="1:5" ht="14.25">
      <c r="A42" s="65" t="s">
        <v>206</v>
      </c>
      <c r="B42" s="65" t="s">
        <v>207</v>
      </c>
      <c r="C42" s="66">
        <v>6000</v>
      </c>
      <c r="D42" s="66">
        <v>6000</v>
      </c>
      <c r="E42" s="66">
        <v>0</v>
      </c>
    </row>
    <row r="43" spans="1:5" ht="14.25">
      <c r="A43" s="65" t="s">
        <v>208</v>
      </c>
      <c r="B43" s="65" t="s">
        <v>209</v>
      </c>
      <c r="C43" s="66">
        <v>415488</v>
      </c>
      <c r="D43" s="66">
        <v>415488</v>
      </c>
      <c r="E43" s="66">
        <v>0</v>
      </c>
    </row>
    <row r="44" spans="1:5" ht="14.25">
      <c r="A44" s="65" t="s">
        <v>210</v>
      </c>
      <c r="B44" s="65" t="s">
        <v>211</v>
      </c>
      <c r="C44" s="66">
        <v>415488</v>
      </c>
      <c r="D44" s="66">
        <v>415488</v>
      </c>
      <c r="E44" s="66">
        <v>0</v>
      </c>
    </row>
    <row r="45" spans="1:5" ht="14.25">
      <c r="A45" s="65" t="s">
        <v>212</v>
      </c>
      <c r="B45" s="65" t="s">
        <v>213</v>
      </c>
      <c r="C45" s="66">
        <v>415488</v>
      </c>
      <c r="D45" s="66">
        <v>415488</v>
      </c>
      <c r="E45" s="66">
        <v>0</v>
      </c>
    </row>
    <row r="46" spans="1:5" ht="14.25">
      <c r="A46" s="65" t="s">
        <v>214</v>
      </c>
      <c r="B46" s="65" t="s">
        <v>215</v>
      </c>
      <c r="C46" s="66">
        <v>500000</v>
      </c>
      <c r="D46" s="66">
        <v>0</v>
      </c>
      <c r="E46" s="66">
        <v>500000</v>
      </c>
    </row>
    <row r="47" spans="1:5" ht="14.25">
      <c r="A47" s="65" t="s">
        <v>216</v>
      </c>
      <c r="B47" s="65" t="s">
        <v>217</v>
      </c>
      <c r="C47" s="66">
        <v>500000</v>
      </c>
      <c r="D47" s="66">
        <v>0</v>
      </c>
      <c r="E47" s="66">
        <v>500000</v>
      </c>
    </row>
    <row r="48" spans="1:5" ht="14.25">
      <c r="A48" s="65" t="s">
        <v>218</v>
      </c>
      <c r="B48" s="65" t="s">
        <v>219</v>
      </c>
      <c r="C48" s="66">
        <v>500000</v>
      </c>
      <c r="D48" s="66">
        <v>0</v>
      </c>
      <c r="E48" s="66">
        <v>500000</v>
      </c>
    </row>
    <row r="49" spans="1:5" ht="14.25">
      <c r="A49" s="65" t="s">
        <v>220</v>
      </c>
      <c r="B49" s="65" t="s">
        <v>221</v>
      </c>
      <c r="C49" s="66">
        <v>393727</v>
      </c>
      <c r="D49" s="66">
        <v>243727</v>
      </c>
      <c r="E49" s="66">
        <v>150000</v>
      </c>
    </row>
    <row r="50" spans="1:5" ht="14.25">
      <c r="A50" s="65" t="s">
        <v>222</v>
      </c>
      <c r="B50" s="65" t="s">
        <v>223</v>
      </c>
      <c r="C50" s="66">
        <v>243727</v>
      </c>
      <c r="D50" s="66">
        <v>243727</v>
      </c>
      <c r="E50" s="66">
        <v>0</v>
      </c>
    </row>
    <row r="51" spans="1:5" ht="14.25">
      <c r="A51" s="65" t="s">
        <v>224</v>
      </c>
      <c r="B51" s="65" t="s">
        <v>225</v>
      </c>
      <c r="C51" s="66">
        <v>243727</v>
      </c>
      <c r="D51" s="66">
        <v>243727</v>
      </c>
      <c r="E51" s="66">
        <v>0</v>
      </c>
    </row>
    <row r="52" spans="1:5" ht="14.25">
      <c r="A52" s="65" t="s">
        <v>226</v>
      </c>
      <c r="B52" s="65" t="s">
        <v>227</v>
      </c>
      <c r="C52" s="66">
        <v>100000</v>
      </c>
      <c r="D52" s="66">
        <v>0</v>
      </c>
      <c r="E52" s="66">
        <v>100000</v>
      </c>
    </row>
    <row r="53" spans="1:5" ht="14.25">
      <c r="A53" s="65" t="s">
        <v>228</v>
      </c>
      <c r="B53" s="65" t="s">
        <v>229</v>
      </c>
      <c r="C53" s="66">
        <v>100000</v>
      </c>
      <c r="D53" s="66">
        <v>0</v>
      </c>
      <c r="E53" s="66">
        <v>100000</v>
      </c>
    </row>
    <row r="54" spans="1:5" ht="14.25">
      <c r="A54" s="65" t="s">
        <v>230</v>
      </c>
      <c r="B54" s="65" t="s">
        <v>231</v>
      </c>
      <c r="C54" s="66">
        <v>50000</v>
      </c>
      <c r="D54" s="66">
        <v>0</v>
      </c>
      <c r="E54" s="66">
        <v>50000</v>
      </c>
    </row>
    <row r="55" spans="1:5" ht="14.25">
      <c r="A55" s="65" t="s">
        <v>232</v>
      </c>
      <c r="B55" s="65" t="s">
        <v>233</v>
      </c>
      <c r="C55" s="66">
        <v>50000</v>
      </c>
      <c r="D55" s="66">
        <v>0</v>
      </c>
      <c r="E55" s="66">
        <v>50000</v>
      </c>
    </row>
    <row r="56" spans="1:5" ht="14.25">
      <c r="A56" s="65" t="s">
        <v>234</v>
      </c>
      <c r="B56" s="65" t="s">
        <v>235</v>
      </c>
      <c r="C56" s="66">
        <v>9700384</v>
      </c>
      <c r="D56" s="66">
        <v>1795384</v>
      </c>
      <c r="E56" s="66">
        <v>7905000</v>
      </c>
    </row>
    <row r="57" spans="1:5" ht="14.25">
      <c r="A57" s="65" t="s">
        <v>236</v>
      </c>
      <c r="B57" s="65" t="s">
        <v>237</v>
      </c>
      <c r="C57" s="66">
        <v>3502884</v>
      </c>
      <c r="D57" s="66">
        <v>402884</v>
      </c>
      <c r="E57" s="66">
        <v>3100000</v>
      </c>
    </row>
    <row r="58" spans="1:5" ht="14.25">
      <c r="A58" s="65" t="s">
        <v>238</v>
      </c>
      <c r="B58" s="65" t="s">
        <v>239</v>
      </c>
      <c r="C58" s="66">
        <v>3100000</v>
      </c>
      <c r="D58" s="66">
        <v>0</v>
      </c>
      <c r="E58" s="66">
        <v>3100000</v>
      </c>
    </row>
    <row r="59" spans="1:5" ht="14.25">
      <c r="A59" s="65" t="s">
        <v>240</v>
      </c>
      <c r="B59" s="65" t="s">
        <v>241</v>
      </c>
      <c r="C59" s="66">
        <v>402884</v>
      </c>
      <c r="D59" s="66">
        <v>402884</v>
      </c>
      <c r="E59" s="66">
        <v>0</v>
      </c>
    </row>
    <row r="60" spans="1:5" ht="14.25">
      <c r="A60" s="65" t="s">
        <v>242</v>
      </c>
      <c r="B60" s="65" t="s">
        <v>243</v>
      </c>
      <c r="C60" s="66">
        <v>74327</v>
      </c>
      <c r="D60" s="66">
        <v>54327</v>
      </c>
      <c r="E60" s="66">
        <v>20000</v>
      </c>
    </row>
    <row r="61" spans="1:5" ht="14.25">
      <c r="A61" s="65" t="s">
        <v>244</v>
      </c>
      <c r="B61" s="65" t="s">
        <v>245</v>
      </c>
      <c r="C61" s="66">
        <v>20000</v>
      </c>
      <c r="D61" s="66">
        <v>0</v>
      </c>
      <c r="E61" s="66">
        <v>20000</v>
      </c>
    </row>
    <row r="62" spans="1:5" ht="14.25">
      <c r="A62" s="65" t="s">
        <v>246</v>
      </c>
      <c r="B62" s="65" t="s">
        <v>247</v>
      </c>
      <c r="C62" s="66">
        <v>54327</v>
      </c>
      <c r="D62" s="66">
        <v>54327</v>
      </c>
      <c r="E62" s="66">
        <v>0</v>
      </c>
    </row>
    <row r="63" spans="1:5" ht="14.25">
      <c r="A63" s="65" t="s">
        <v>248</v>
      </c>
      <c r="B63" s="65" t="s">
        <v>249</v>
      </c>
      <c r="C63" s="66">
        <v>4300000</v>
      </c>
      <c r="D63" s="66">
        <v>0</v>
      </c>
      <c r="E63" s="66">
        <v>4300000</v>
      </c>
    </row>
    <row r="64" spans="1:5" ht="14.25">
      <c r="A64" s="65" t="s">
        <v>250</v>
      </c>
      <c r="B64" s="65" t="s">
        <v>251</v>
      </c>
      <c r="C64" s="66">
        <v>4300000</v>
      </c>
      <c r="D64" s="66">
        <v>0</v>
      </c>
      <c r="E64" s="66">
        <v>4300000</v>
      </c>
    </row>
    <row r="65" spans="1:5" ht="14.25">
      <c r="A65" s="65" t="s">
        <v>252</v>
      </c>
      <c r="B65" s="65" t="s">
        <v>253</v>
      </c>
      <c r="C65" s="66">
        <v>1823173</v>
      </c>
      <c r="D65" s="66">
        <v>1338173</v>
      </c>
      <c r="E65" s="66">
        <v>485000</v>
      </c>
    </row>
    <row r="66" spans="1:5" ht="14.25">
      <c r="A66" s="65" t="s">
        <v>254</v>
      </c>
      <c r="B66" s="65" t="s">
        <v>255</v>
      </c>
      <c r="C66" s="66">
        <v>445000</v>
      </c>
      <c r="D66" s="66">
        <v>0</v>
      </c>
      <c r="E66" s="66">
        <v>445000</v>
      </c>
    </row>
    <row r="67" spans="1:5" ht="14.25">
      <c r="A67" s="65" t="s">
        <v>256</v>
      </c>
      <c r="B67" s="65" t="s">
        <v>257</v>
      </c>
      <c r="C67" s="66">
        <v>1378173</v>
      </c>
      <c r="D67" s="66">
        <v>1338173</v>
      </c>
      <c r="E67" s="66">
        <v>40000</v>
      </c>
    </row>
    <row r="68" spans="1:5" ht="14.25">
      <c r="A68" s="65" t="s">
        <v>258</v>
      </c>
      <c r="B68" s="65" t="s">
        <v>259</v>
      </c>
      <c r="C68" s="66">
        <v>100000</v>
      </c>
      <c r="D68" s="66">
        <v>0</v>
      </c>
      <c r="E68" s="66">
        <v>100000</v>
      </c>
    </row>
    <row r="69" spans="1:5" ht="14.25">
      <c r="A69" s="65" t="s">
        <v>260</v>
      </c>
      <c r="B69" s="65" t="s">
        <v>261</v>
      </c>
      <c r="C69" s="66">
        <v>100000</v>
      </c>
      <c r="D69" s="66">
        <v>0</v>
      </c>
      <c r="E69" s="66">
        <v>100000</v>
      </c>
    </row>
    <row r="70" spans="1:5" ht="14.25">
      <c r="A70" s="65" t="s">
        <v>262</v>
      </c>
      <c r="B70" s="65" t="s">
        <v>263</v>
      </c>
      <c r="C70" s="66">
        <v>100000</v>
      </c>
      <c r="D70" s="66">
        <v>0</v>
      </c>
      <c r="E70" s="66">
        <v>100000</v>
      </c>
    </row>
    <row r="71" spans="1:5" ht="14.25">
      <c r="A71" s="65" t="s">
        <v>264</v>
      </c>
      <c r="B71" s="65" t="s">
        <v>265</v>
      </c>
      <c r="C71" s="66">
        <v>151276</v>
      </c>
      <c r="D71" s="66">
        <v>151276</v>
      </c>
      <c r="E71" s="66">
        <v>0</v>
      </c>
    </row>
    <row r="72" spans="1:5" ht="14.25">
      <c r="A72" s="65" t="s">
        <v>266</v>
      </c>
      <c r="B72" s="65" t="s">
        <v>267</v>
      </c>
      <c r="C72" s="66">
        <v>151276</v>
      </c>
      <c r="D72" s="66">
        <v>151276</v>
      </c>
      <c r="E72" s="66">
        <v>0</v>
      </c>
    </row>
    <row r="73" spans="1:5" ht="14.25">
      <c r="A73" s="65" t="s">
        <v>268</v>
      </c>
      <c r="B73" s="65" t="s">
        <v>269</v>
      </c>
      <c r="C73" s="66">
        <v>151276</v>
      </c>
      <c r="D73" s="66">
        <v>151276</v>
      </c>
      <c r="E73" s="66">
        <v>0</v>
      </c>
    </row>
    <row r="74" spans="1:5" ht="14.25">
      <c r="A74" s="65" t="s">
        <v>270</v>
      </c>
      <c r="B74" s="65" t="s">
        <v>271</v>
      </c>
      <c r="C74" s="66">
        <v>350000</v>
      </c>
      <c r="D74" s="66">
        <v>350000</v>
      </c>
      <c r="E74" s="66">
        <v>0</v>
      </c>
    </row>
    <row r="75" spans="1:5" ht="14.25">
      <c r="A75" s="65" t="s">
        <v>272</v>
      </c>
      <c r="B75" s="65" t="s">
        <v>273</v>
      </c>
      <c r="C75" s="66">
        <v>350000</v>
      </c>
      <c r="D75" s="66">
        <v>350000</v>
      </c>
      <c r="E75" s="66">
        <v>0</v>
      </c>
    </row>
    <row r="76" spans="1:5" ht="14.25">
      <c r="A76" s="65" t="s">
        <v>274</v>
      </c>
      <c r="B76" s="65" t="s">
        <v>275</v>
      </c>
      <c r="C76" s="66">
        <v>350000</v>
      </c>
      <c r="D76" s="66">
        <v>350000</v>
      </c>
      <c r="E76" s="66">
        <v>0</v>
      </c>
    </row>
    <row r="77" spans="1:5" ht="14.25">
      <c r="A77" s="65" t="s">
        <v>276</v>
      </c>
      <c r="B77" s="65" t="s">
        <v>277</v>
      </c>
      <c r="C77" s="66">
        <v>24000</v>
      </c>
      <c r="D77" s="66">
        <v>24000</v>
      </c>
      <c r="E77" s="66">
        <v>0</v>
      </c>
    </row>
    <row r="78" spans="1:5" ht="14.25">
      <c r="A78" s="65" t="s">
        <v>278</v>
      </c>
      <c r="B78" s="65" t="s">
        <v>279</v>
      </c>
      <c r="C78" s="66">
        <v>24000</v>
      </c>
      <c r="D78" s="66">
        <v>24000</v>
      </c>
      <c r="E78" s="66">
        <v>0</v>
      </c>
    </row>
    <row r="79" spans="1:5" ht="14.25">
      <c r="A79" s="65" t="s">
        <v>280</v>
      </c>
      <c r="B79" s="65" t="s">
        <v>281</v>
      </c>
      <c r="C79" s="66">
        <v>24000</v>
      </c>
      <c r="D79" s="66">
        <v>24000</v>
      </c>
      <c r="E79" s="66">
        <v>0</v>
      </c>
    </row>
  </sheetData>
  <mergeCells count="6"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34"/>
  <sheetViews>
    <sheetView tabSelected="1" workbookViewId="0" topLeftCell="A1">
      <selection activeCell="D39" sqref="D39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133</v>
      </c>
    </row>
    <row r="2" spans="1:7" ht="21" customHeight="1">
      <c r="A2" s="578" t="s">
        <v>292</v>
      </c>
      <c r="B2" s="578"/>
      <c r="C2" s="578"/>
      <c r="D2" s="30"/>
      <c r="E2" s="30"/>
      <c r="F2" s="30"/>
      <c r="G2" s="30"/>
    </row>
    <row r="3" spans="1:7" ht="15" customHeight="1">
      <c r="A3" s="1" t="s">
        <v>293</v>
      </c>
      <c r="B3" s="2"/>
      <c r="C3" s="3" t="s">
        <v>0</v>
      </c>
      <c r="E3" s="3"/>
      <c r="G3" s="3"/>
    </row>
    <row r="4" spans="1:230" ht="28.5" customHeight="1">
      <c r="A4" s="579" t="s">
        <v>88</v>
      </c>
      <c r="B4" s="579"/>
      <c r="C4" s="579" t="s">
        <v>89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</row>
    <row r="5" spans="1:3" s="28" customFormat="1" ht="21" customHeight="1">
      <c r="A5" s="34" t="s">
        <v>86</v>
      </c>
      <c r="B5" s="34" t="s">
        <v>87</v>
      </c>
      <c r="C5" s="579"/>
    </row>
    <row r="6" spans="1:3" s="28" customFormat="1" ht="21" customHeight="1">
      <c r="A6" s="579" t="s">
        <v>111</v>
      </c>
      <c r="B6" s="579"/>
      <c r="C6" s="48">
        <f>C7+C14+C28+C33</f>
        <v>9178626</v>
      </c>
    </row>
    <row r="7" spans="1:3" ht="14.25">
      <c r="A7" s="35">
        <v>301</v>
      </c>
      <c r="B7" s="36" t="s">
        <v>90</v>
      </c>
      <c r="C7" s="567">
        <f>SUM(C8:C13)</f>
        <v>3322444</v>
      </c>
    </row>
    <row r="8" spans="1:3" ht="14.25">
      <c r="A8" s="37">
        <v>30101</v>
      </c>
      <c r="B8" s="38" t="s">
        <v>91</v>
      </c>
      <c r="C8" s="567">
        <v>1898860</v>
      </c>
    </row>
    <row r="9" spans="1:3" ht="14.25">
      <c r="A9" s="37">
        <v>30102</v>
      </c>
      <c r="B9" s="38" t="s">
        <v>92</v>
      </c>
      <c r="C9" s="567">
        <v>440950</v>
      </c>
    </row>
    <row r="10" spans="1:3" ht="14.25">
      <c r="A10" s="37">
        <v>30103</v>
      </c>
      <c r="B10" s="38" t="s">
        <v>93</v>
      </c>
      <c r="C10" s="567">
        <v>99466</v>
      </c>
    </row>
    <row r="11" spans="1:3" ht="14.25">
      <c r="A11" s="37">
        <v>30104</v>
      </c>
      <c r="B11" s="38" t="s">
        <v>94</v>
      </c>
      <c r="C11" s="567">
        <v>171204</v>
      </c>
    </row>
    <row r="12" spans="1:3" ht="14.25">
      <c r="A12" s="37">
        <v>30106</v>
      </c>
      <c r="B12" s="38" t="s">
        <v>95</v>
      </c>
      <c r="C12" s="567">
        <v>89550</v>
      </c>
    </row>
    <row r="13" spans="1:3" ht="14.25">
      <c r="A13" s="37">
        <v>30107</v>
      </c>
      <c r="B13" s="38" t="s">
        <v>96</v>
      </c>
      <c r="C13" s="567">
        <v>622414</v>
      </c>
    </row>
    <row r="14" spans="1:3" ht="14.25">
      <c r="A14" s="35">
        <v>302</v>
      </c>
      <c r="B14" s="36" t="s">
        <v>97</v>
      </c>
      <c r="C14" s="567">
        <f>SUM(C15:C27)</f>
        <v>2982880</v>
      </c>
    </row>
    <row r="15" spans="1:3" ht="14.25">
      <c r="A15" s="37">
        <v>30201</v>
      </c>
      <c r="B15" s="38" t="s">
        <v>98</v>
      </c>
      <c r="C15" s="567">
        <v>648820</v>
      </c>
    </row>
    <row r="16" spans="1:3" ht="14.25">
      <c r="A16" s="37">
        <v>30206</v>
      </c>
      <c r="B16" s="38" t="s">
        <v>99</v>
      </c>
      <c r="C16" s="567">
        <v>64860</v>
      </c>
    </row>
    <row r="17" spans="1:3" ht="14.25">
      <c r="A17" s="37">
        <v>30208</v>
      </c>
      <c r="B17" s="38" t="s">
        <v>100</v>
      </c>
      <c r="C17" s="567">
        <v>5600</v>
      </c>
    </row>
    <row r="18" spans="1:3" ht="14.25">
      <c r="A18" s="37">
        <v>30211</v>
      </c>
      <c r="B18" s="38" t="s">
        <v>101</v>
      </c>
      <c r="C18" s="567">
        <v>144000</v>
      </c>
    </row>
    <row r="19" spans="1:3" ht="14.25">
      <c r="A19" s="37">
        <v>30213</v>
      </c>
      <c r="B19" s="38" t="s">
        <v>102</v>
      </c>
      <c r="C19" s="567">
        <v>570000</v>
      </c>
    </row>
    <row r="20" spans="1:3" ht="14.25">
      <c r="A20" s="37">
        <v>30215</v>
      </c>
      <c r="B20" s="38" t="s">
        <v>103</v>
      </c>
      <c r="C20" s="567">
        <v>130000</v>
      </c>
    </row>
    <row r="21" spans="1:3" ht="14.25">
      <c r="A21" s="37">
        <v>30216</v>
      </c>
      <c r="B21" s="38" t="s">
        <v>104</v>
      </c>
      <c r="C21" s="567">
        <v>45000</v>
      </c>
    </row>
    <row r="22" spans="1:3" ht="14.25">
      <c r="A22" s="37">
        <v>30217</v>
      </c>
      <c r="B22" s="38" t="s">
        <v>105</v>
      </c>
      <c r="C22" s="567">
        <v>97800</v>
      </c>
    </row>
    <row r="23" spans="1:3" ht="14.25">
      <c r="A23" s="37">
        <v>30226</v>
      </c>
      <c r="B23" s="38" t="s">
        <v>106</v>
      </c>
      <c r="C23" s="567">
        <v>40000</v>
      </c>
    </row>
    <row r="24" spans="1:3" ht="14.25">
      <c r="A24" s="37">
        <v>30228</v>
      </c>
      <c r="B24" s="38" t="s">
        <v>107</v>
      </c>
      <c r="C24" s="567">
        <v>130000</v>
      </c>
    </row>
    <row r="25" spans="1:3" ht="14.25">
      <c r="A25" s="37">
        <v>30231</v>
      </c>
      <c r="B25" s="38" t="s">
        <v>108</v>
      </c>
      <c r="C25" s="567">
        <v>46800</v>
      </c>
    </row>
    <row r="26" spans="1:3" ht="14.25">
      <c r="A26" s="37">
        <v>30231</v>
      </c>
      <c r="B26" s="38" t="s">
        <v>294</v>
      </c>
      <c r="C26" s="568">
        <v>160000</v>
      </c>
    </row>
    <row r="27" spans="1:3" ht="14.25">
      <c r="A27" s="569">
        <v>30299</v>
      </c>
      <c r="B27" s="38" t="s">
        <v>295</v>
      </c>
      <c r="C27" s="568">
        <v>900000</v>
      </c>
    </row>
    <row r="28" spans="1:3" ht="14.25">
      <c r="A28" s="35">
        <v>303</v>
      </c>
      <c r="B28" s="570" t="s">
        <v>296</v>
      </c>
      <c r="C28" s="567">
        <f>SUM(C29:C32)</f>
        <v>2789964</v>
      </c>
    </row>
    <row r="29" spans="1:3" ht="14.25">
      <c r="A29" s="569">
        <v>30305</v>
      </c>
      <c r="B29" s="38" t="s">
        <v>297</v>
      </c>
      <c r="C29" s="567">
        <v>1669138</v>
      </c>
    </row>
    <row r="30" spans="1:3" ht="14.25">
      <c r="A30" s="569">
        <v>30310</v>
      </c>
      <c r="B30" s="38" t="s">
        <v>298</v>
      </c>
      <c r="C30" s="567">
        <v>300000</v>
      </c>
    </row>
    <row r="31" spans="1:3" ht="14.25">
      <c r="A31" s="569">
        <v>30311</v>
      </c>
      <c r="B31" s="38" t="s">
        <v>299</v>
      </c>
      <c r="C31" s="567">
        <v>246580</v>
      </c>
    </row>
    <row r="32" spans="1:3" ht="14.25">
      <c r="A32" s="569">
        <v>30399</v>
      </c>
      <c r="B32" s="38" t="s">
        <v>300</v>
      </c>
      <c r="C32" s="567">
        <v>574246</v>
      </c>
    </row>
    <row r="33" spans="1:3" ht="14.25">
      <c r="A33" s="35">
        <v>305</v>
      </c>
      <c r="B33" s="570" t="s">
        <v>301</v>
      </c>
      <c r="C33" s="567">
        <f>C34</f>
        <v>83338</v>
      </c>
    </row>
    <row r="34" spans="1:3" ht="14.25">
      <c r="A34" s="569">
        <v>30502</v>
      </c>
      <c r="B34" s="38" t="s">
        <v>302</v>
      </c>
      <c r="C34" s="567">
        <v>83338</v>
      </c>
    </row>
  </sheetData>
  <mergeCells count="4"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10"/>
  <sheetViews>
    <sheetView workbookViewId="0" topLeftCell="A1">
      <selection activeCell="B9" sqref="B9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134</v>
      </c>
    </row>
    <row r="2" spans="1:6" ht="27.75" customHeight="1">
      <c r="A2" s="582" t="s">
        <v>303</v>
      </c>
      <c r="B2" s="582"/>
      <c r="C2" s="582"/>
      <c r="D2" s="582"/>
      <c r="E2" s="582"/>
      <c r="F2" s="30"/>
    </row>
    <row r="3" spans="1:6" s="45" customFormat="1" ht="15" customHeight="1">
      <c r="A3" s="1" t="s">
        <v>293</v>
      </c>
      <c r="B3" s="42"/>
      <c r="C3" s="42"/>
      <c r="D3" s="43"/>
      <c r="E3" s="43" t="s">
        <v>118</v>
      </c>
      <c r="F3" s="44"/>
    </row>
    <row r="4" spans="1:229" ht="28.5" customHeight="1">
      <c r="A4" s="583" t="s">
        <v>109</v>
      </c>
      <c r="B4" s="572" t="s">
        <v>61</v>
      </c>
      <c r="C4" s="584" t="s">
        <v>123</v>
      </c>
      <c r="D4" s="572"/>
      <c r="E4" s="572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</row>
    <row r="5" spans="1:5" s="28" customFormat="1" ht="26.25" customHeight="1">
      <c r="A5" s="583"/>
      <c r="B5" s="572"/>
      <c r="C5" s="39" t="s">
        <v>110</v>
      </c>
      <c r="D5" s="39" t="s">
        <v>70</v>
      </c>
      <c r="E5" s="39" t="s">
        <v>71</v>
      </c>
    </row>
    <row r="6" spans="1:5" s="28" customFormat="1" ht="26.25" customHeight="1">
      <c r="A6" s="580" t="s">
        <v>111</v>
      </c>
      <c r="B6" s="581"/>
      <c r="C6" s="39">
        <v>60000</v>
      </c>
      <c r="D6" s="39"/>
      <c r="E6" s="39">
        <v>60000</v>
      </c>
    </row>
    <row r="7" spans="1:5" ht="14.25">
      <c r="A7" s="67" t="s">
        <v>282</v>
      </c>
      <c r="B7" s="68" t="s">
        <v>283</v>
      </c>
      <c r="C7" s="69">
        <v>60000</v>
      </c>
      <c r="D7" s="69"/>
      <c r="E7" s="69">
        <v>60000</v>
      </c>
    </row>
    <row r="8" spans="1:5" ht="14.25">
      <c r="A8" s="70" t="s">
        <v>284</v>
      </c>
      <c r="B8" s="71" t="s">
        <v>285</v>
      </c>
      <c r="C8" s="69">
        <v>60000</v>
      </c>
      <c r="D8" s="69"/>
      <c r="E8" s="69">
        <v>60000</v>
      </c>
    </row>
    <row r="9" spans="1:5" ht="14.25">
      <c r="A9" s="70" t="s">
        <v>286</v>
      </c>
      <c r="B9" s="71" t="s">
        <v>287</v>
      </c>
      <c r="C9" s="69">
        <v>60000</v>
      </c>
      <c r="D9" s="69"/>
      <c r="E9" s="69">
        <v>60000</v>
      </c>
    </row>
    <row r="10" spans="1:5" ht="14.25">
      <c r="A10" s="40"/>
      <c r="B10" s="41"/>
      <c r="C10" s="29"/>
      <c r="D10" s="29"/>
      <c r="E10" s="29"/>
    </row>
  </sheetData>
  <mergeCells count="5"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23" sqref="C23"/>
    </sheetView>
  </sheetViews>
  <sheetFormatPr defaultColWidth="9.00390625" defaultRowHeight="14.25"/>
  <cols>
    <col min="1" max="7" width="16.25390625" style="0" customWidth="1"/>
  </cols>
  <sheetData>
    <row r="1" ht="14.25">
      <c r="A1" t="s">
        <v>135</v>
      </c>
    </row>
    <row r="2" spans="1:7" ht="35.25" customHeight="1">
      <c r="A2" s="589" t="s">
        <v>136</v>
      </c>
      <c r="B2" s="589"/>
      <c r="C2" s="589"/>
      <c r="D2" s="589"/>
      <c r="E2" s="589"/>
      <c r="F2" s="589"/>
      <c r="G2" s="589"/>
    </row>
    <row r="3" spans="1:8" ht="15.75" customHeight="1">
      <c r="A3" s="591"/>
      <c r="B3" s="591"/>
      <c r="F3" s="590" t="s">
        <v>117</v>
      </c>
      <c r="G3" s="590"/>
      <c r="H3" s="53"/>
    </row>
    <row r="4" spans="1:7" ht="42" customHeight="1">
      <c r="A4" s="592" t="s">
        <v>122</v>
      </c>
      <c r="B4" s="592" t="s">
        <v>119</v>
      </c>
      <c r="C4" s="585" t="s">
        <v>112</v>
      </c>
      <c r="D4" s="585" t="s">
        <v>116</v>
      </c>
      <c r="E4" s="587" t="s">
        <v>113</v>
      </c>
      <c r="F4" s="588"/>
      <c r="G4" s="51" t="s">
        <v>121</v>
      </c>
    </row>
    <row r="5" spans="1:7" ht="41.25" customHeight="1">
      <c r="A5" s="593"/>
      <c r="B5" s="593"/>
      <c r="C5" s="586"/>
      <c r="D5" s="586"/>
      <c r="E5" s="52" t="s">
        <v>114</v>
      </c>
      <c r="F5" s="52" t="s">
        <v>115</v>
      </c>
      <c r="G5" s="51"/>
    </row>
    <row r="6" spans="1:7" ht="54.75" customHeight="1">
      <c r="A6" s="51" t="s">
        <v>137</v>
      </c>
      <c r="B6" s="51">
        <f>C6+D6+E6+F6</f>
        <v>144600</v>
      </c>
      <c r="C6" s="51"/>
      <c r="D6" s="51">
        <v>97800</v>
      </c>
      <c r="E6" s="51"/>
      <c r="F6" s="51">
        <v>46800</v>
      </c>
      <c r="G6" s="51"/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2017-06-20T02:56:13Z</dcterms:modified>
  <cp:category/>
  <cp:version/>
  <cp:contentType/>
  <cp:contentStatus/>
</cp:coreProperties>
</file>