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720" windowHeight="13620" activeTab="0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部门政府性基金预算支出表(公开)" sheetId="7" r:id="rId7"/>
    <sheet name="“三公”经费预算表" sheetId="8" r:id="rId8"/>
  </sheets>
  <definedNames/>
  <calcPr fullCalcOnLoad="1"/>
</workbook>
</file>

<file path=xl/sharedStrings.xml><?xml version="1.0" encoding="utf-8"?>
<sst xmlns="http://schemas.openxmlformats.org/spreadsheetml/2006/main" count="323" uniqueCount="169">
  <si>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</si>
  <si>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</si>
  <si>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</si>
  <si>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</si>
  <si>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</si>
  <si>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</si>
  <si>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</si>
  <si>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</si>
  <si>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</si>
  <si>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</si>
  <si>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</si>
  <si>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</si>
  <si>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</si>
  <si>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</si>
  <si>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</si>
  <si>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</si>
  <si>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</si>
  <si>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</si>
  <si>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</si>
  <si>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</si>
  <si>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</si>
  <si>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</si>
  <si>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</si>
  <si>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</si>
  <si>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单位名称：荷香桥镇人民政府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</si>
  <si>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</si>
  <si>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</si>
  <si>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</si>
  <si>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</si>
  <si>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</si>
  <si>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</si>
  <si>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</si>
  <si>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</si>
  <si>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</si>
  <si>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</si>
  <si>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</si>
  <si>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</si>
  <si>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</si>
  <si>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</si>
  <si>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</si>
  <si>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</si>
  <si>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</si>
  <si>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</si>
  <si>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</si>
  <si>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</si>
  <si>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</si>
  <si>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</si>
  <si>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</si>
  <si>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</si>
  <si>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</si>
  <si>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</si>
  <si>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</si>
  <si>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</si>
  <si>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</si>
  <si>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</si>
  <si>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</si>
  <si>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</si>
  <si>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</si>
  <si>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</si>
  <si>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</si>
  <si>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</si>
  <si>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</si>
  <si>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</si>
  <si>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</si>
  <si>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</si>
  <si>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</si>
  <si>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</si>
  <si>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</si>
  <si>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</si>
  <si>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</si>
  <si>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</si>
  <si>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</si>
  <si>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</si>
  <si>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</si>
  <si>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</si>
  <si>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</si>
  <si>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</si>
  <si>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</si>
  <si>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</si>
  <si>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</si>
  <si>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</si>
  <si>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</si>
  <si>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</si>
  <si>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</si>
  <si>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</si>
  <si>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</si>
  <si>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</si>
  <si>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</si>
  <si>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</si>
  <si>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</si>
  <si>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</si>
  <si>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</si>
  <si>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</si>
  <si>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</si>
  <si>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</si>
  <si>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</si>
  <si>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</si>
  <si>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</si>
  <si>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</si>
  <si>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</si>
  <si>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</si>
  <si>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</si>
  <si>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</si>
  <si>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</si>
  <si>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</si>
  <si>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</si>
  <si>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</si>
  <si>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</si>
  <si>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</si>
  <si>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</si>
  <si>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</si>
  <si>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</si>
  <si>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</si>
  <si>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</si>
  <si>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</si>
  <si>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</si>
  <si>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</si>
  <si>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</si>
  <si>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</si>
  <si>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</si>
  <si>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</si>
  <si>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</si>
  <si>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</si>
  <si>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</si>
  <si>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</si>
  <si>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</si>
  <si>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</si>
  <si>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</si>
  <si>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</si>
  <si>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</si>
  <si>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</si>
  <si>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</si>
  <si>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</si>
  <si>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</si>
  <si>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</si>
  <si>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</si>
  <si>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失业保险</t>
  </si>
  <si>
    <t xml:space="preserve">  残疾人就业保障金</t>
  </si>
  <si>
    <t xml:space="preserve">  绩效工资</t>
  </si>
  <si>
    <t xml:space="preserve">  文明单位奖</t>
  </si>
  <si>
    <t xml:space="preserve">  女职工卫生费</t>
  </si>
  <si>
    <t xml:space="preserve">  回民补助</t>
  </si>
  <si>
    <t xml:space="preserve">  经营服务性岗位工资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</si>
  <si>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</si>
  <si>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</si>
  <si>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</si>
  <si>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</si>
  <si>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</si>
  <si>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</si>
  <si>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</si>
  <si>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</si>
  <si>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</si>
  <si>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</si>
  <si>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</si>
  <si>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</si>
  <si>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 xml:space="preserve">  其他支出</t>
  </si>
  <si>
    <t xml:space="preserve">  生活补助</t>
  </si>
  <si>
    <t xml:space="preserve">  住房公积金</t>
  </si>
  <si>
    <t xml:space="preserve">  其他对个人和家庭的补助支出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</si>
  <si>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</si>
  <si>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</si>
  <si>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</si>
  <si>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</si>
  <si>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</si>
  <si>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</si>
  <si>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>政府性基金预算支出表</t>
  </si>
  <si>
    <t>科目编码</t>
  </si>
  <si>
    <t>本年政府性基金预算支出数</t>
  </si>
  <si>
    <t>荷香桥镇人民政府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</si>
</sst>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38" sqref="A38"/>
    </sheetView>
  </sheetViews>
  <sheetFormatPr defaultColWidth="9.00390625" defaultRowHeight="14.25"/>
  <cols>
    <col min="1" max="1" width="36.50390625" style="0" customWidth="1"/>
    <col min="2" max="2" width="17.625" style="0" customWidth="1"/>
    <col min="3" max="3" width="34.25390625" style="0" customWidth="1"/>
    <col min="4" max="4" width="17.875" style="0" customWidth="1"/>
  </cols>
  <sheetData>
    <row r="1" spans="1:4" ht="14.25">
      <c r="A1" s="3" t="s">
        <v>44</v>
      </c>
      <c r="B1" s="3"/>
      <c r="C1" s="3"/>
      <c r="D1" s="3"/>
    </row>
    <row r="2" spans="1:4" ht="14.25">
      <c r="A2" t="s">
        <v>24</v>
      </c>
      <c r="D2" t="s">
        <v>0</v>
      </c>
    </row>
    <row r="3" spans="1:4" ht="14.25">
      <c r="A3" s="1" t="s">
        <v>1</v>
      </c>
      <c r="B3" s="1"/>
      <c r="C3" s="1" t="s">
        <v>2</v>
      </c>
      <c r="D3" s="1"/>
    </row>
    <row r="4" spans="1:4" ht="14.25">
      <c r="A4" s="1" t="s">
        <v>3</v>
      </c>
      <c r="B4" s="1" t="s">
        <v>4</v>
      </c>
      <c r="C4" s="1" t="s">
        <v>5</v>
      </c>
      <c r="D4" s="1" t="s">
        <v>4</v>
      </c>
    </row>
    <row r="5" spans="1:4" ht="14.25">
      <c r="A5" s="1" t="s">
        <v>6</v>
      </c>
      <c r="B5" s="1">
        <v>8137469</v>
      </c>
      <c r="C5" s="1" t="s">
        <v>45</v>
      </c>
      <c r="D5" s="1">
        <v>4932787</v>
      </c>
    </row>
    <row r="6" spans="1:4" ht="14.25">
      <c r="A6" s="1" t="s">
        <v>7</v>
      </c>
      <c r="B6" s="1">
        <f>B7+B8+B9+B10+B11</f>
        <v>250000</v>
      </c>
      <c r="C6" s="1" t="s">
        <v>46</v>
      </c>
      <c r="D6" s="1">
        <v>0</v>
      </c>
    </row>
    <row r="7" spans="1:4" ht="14.25">
      <c r="A7" s="1" t="s">
        <v>8</v>
      </c>
      <c r="B7" s="1">
        <v>50000</v>
      </c>
      <c r="C7" s="1" t="s">
        <v>47</v>
      </c>
      <c r="D7" s="1">
        <v>0</v>
      </c>
    </row>
    <row r="8" spans="1:4" ht="14.25">
      <c r="A8" s="1" t="s">
        <v>9</v>
      </c>
      <c r="B8" s="1">
        <v>0</v>
      </c>
      <c r="C8" s="1" t="s">
        <v>48</v>
      </c>
      <c r="D8" s="1">
        <v>0</v>
      </c>
    </row>
    <row r="9" spans="1:4" ht="14.25">
      <c r="A9" s="1" t="s">
        <v>10</v>
      </c>
      <c r="B9" s="1">
        <v>0</v>
      </c>
      <c r="C9" s="1" t="s">
        <v>49</v>
      </c>
      <c r="D9" s="1">
        <v>0</v>
      </c>
    </row>
    <row r="10" spans="1:4" ht="14.25">
      <c r="A10" s="1" t="s">
        <v>11</v>
      </c>
      <c r="B10" s="1">
        <v>0</v>
      </c>
      <c r="C10" s="1" t="s">
        <v>50</v>
      </c>
      <c r="D10" s="1">
        <v>441859</v>
      </c>
    </row>
    <row r="11" spans="1:4" ht="14.25">
      <c r="A11" s="1" t="s">
        <v>12</v>
      </c>
      <c r="B11" s="1">
        <v>200000</v>
      </c>
      <c r="C11" s="1" t="s">
        <v>51</v>
      </c>
      <c r="D11" s="1">
        <v>2821717</v>
      </c>
    </row>
    <row r="12" spans="1:4" ht="14.25">
      <c r="A12" s="1" t="s">
        <v>13</v>
      </c>
      <c r="B12" s="1">
        <f>B13+B14</f>
        <v>3554040</v>
      </c>
      <c r="C12" s="1" t="s">
        <v>52</v>
      </c>
      <c r="D12" s="1">
        <v>1449127</v>
      </c>
    </row>
    <row r="13" spans="1:4" ht="14.25">
      <c r="A13" s="1" t="s">
        <v>14</v>
      </c>
      <c r="B13" s="1">
        <v>2332388</v>
      </c>
      <c r="C13" s="1" t="s">
        <v>53</v>
      </c>
      <c r="D13" s="1">
        <v>0</v>
      </c>
    </row>
    <row r="14" spans="1:4" ht="14.25">
      <c r="A14" s="1" t="s">
        <v>15</v>
      </c>
      <c r="B14" s="1">
        <v>1221652</v>
      </c>
      <c r="C14" s="1" t="s">
        <v>54</v>
      </c>
      <c r="D14" s="1">
        <v>1387063</v>
      </c>
    </row>
    <row r="15" spans="1:4" ht="14.25">
      <c r="A15" s="1" t="s">
        <v>16</v>
      </c>
      <c r="B15" s="1">
        <v>800000</v>
      </c>
      <c r="C15" s="1" t="s">
        <v>55</v>
      </c>
      <c r="D15" s="1">
        <v>1708956</v>
      </c>
    </row>
    <row r="16" spans="1:4" ht="14.25">
      <c r="A16" s="1" t="s">
        <v>17</v>
      </c>
      <c r="B16" s="1">
        <v>0</v>
      </c>
      <c r="C16" s="1" t="s">
        <v>56</v>
      </c>
      <c r="D16" s="1">
        <v>0</v>
      </c>
    </row>
    <row r="17" spans="1:4" ht="14.25">
      <c r="A17" s="1" t="s">
        <v>18</v>
      </c>
      <c r="B17" s="1">
        <v>0</v>
      </c>
      <c r="C17" s="1" t="s">
        <v>57</v>
      </c>
      <c r="D17" s="1">
        <v>0</v>
      </c>
    </row>
    <row r="18" spans="1:4" ht="14.25">
      <c r="A18" s="1" t="s">
        <v>19</v>
      </c>
      <c r="B18" s="1">
        <v>0</v>
      </c>
      <c r="C18" s="1" t="s">
        <v>58</v>
      </c>
      <c r="D18" s="1">
        <v>0</v>
      </c>
    </row>
    <row r="19" spans="1:4" ht="14.25">
      <c r="A19" s="1"/>
      <c r="B19" s="1"/>
      <c r="C19" s="1" t="s">
        <v>59</v>
      </c>
      <c r="D19" s="1">
        <v>0</v>
      </c>
    </row>
    <row r="20" spans="1:4" ht="14.25">
      <c r="A20" s="1"/>
      <c r="B20" s="1"/>
      <c r="C20" s="1" t="s">
        <v>60</v>
      </c>
      <c r="D20" s="1">
        <v>0</v>
      </c>
    </row>
    <row r="21" spans="1:4" ht="14.25">
      <c r="A21" s="1"/>
      <c r="B21" s="1"/>
      <c r="C21" s="1" t="s">
        <v>61</v>
      </c>
      <c r="D21" s="1">
        <v>0</v>
      </c>
    </row>
    <row r="22" spans="1:4" ht="14.25">
      <c r="A22" s="1"/>
      <c r="B22" s="1"/>
      <c r="C22" s="1" t="s">
        <v>62</v>
      </c>
      <c r="D22" s="1">
        <v>0</v>
      </c>
    </row>
    <row r="23" spans="1:4" ht="14.25">
      <c r="A23" s="1"/>
      <c r="B23" s="1"/>
      <c r="C23" s="1" t="s">
        <v>63</v>
      </c>
      <c r="D23" s="1">
        <v>0</v>
      </c>
    </row>
    <row r="24" spans="1:4" ht="14.25">
      <c r="A24" s="1"/>
      <c r="B24" s="1"/>
      <c r="C24" s="1" t="s">
        <v>64</v>
      </c>
      <c r="D24" s="1">
        <v>0</v>
      </c>
    </row>
    <row r="25" spans="1:4" ht="14.25">
      <c r="A25" s="1"/>
      <c r="B25" s="1"/>
      <c r="C25" s="1" t="s">
        <v>65</v>
      </c>
      <c r="D25" s="1">
        <v>0</v>
      </c>
    </row>
    <row r="26" spans="1:4" ht="14.25">
      <c r="A26" s="1" t="s">
        <v>20</v>
      </c>
      <c r="B26" s="1">
        <f>B5+B6+B12+B15+B16+B17+B18</f>
        <v>12741509</v>
      </c>
      <c r="C26" s="1" t="s">
        <v>66</v>
      </c>
      <c r="D26" s="1">
        <f>SUM(D5:D25)</f>
        <v>12741509</v>
      </c>
    </row>
    <row r="27" spans="1:4" ht="14.25">
      <c r="A27" s="1" t="s">
        <v>21</v>
      </c>
      <c r="B27" s="1">
        <v>0</v>
      </c>
      <c r="C27" s="1" t="s">
        <v>67</v>
      </c>
      <c r="D27" s="1">
        <f>D28-D26</f>
        <v>0</v>
      </c>
    </row>
    <row r="28" spans="1:4" ht="14.25">
      <c r="A28" s="1" t="s">
        <v>22</v>
      </c>
      <c r="B28" s="1">
        <v>12741509</v>
      </c>
      <c r="C28" s="1" t="s">
        <v>23</v>
      </c>
      <c r="D28" s="1">
        <f>D26+D27</f>
        <v>12741509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C33" sqref="C33"/>
    </sheetView>
  </sheetViews>
  <sheetFormatPr defaultColWidth="9.00390625" defaultRowHeight="14.25"/>
  <cols>
    <col min="2" max="2" width="47.25390625" style="0" customWidth="1"/>
    <col min="9" max="9" width="15.00390625" style="0" customWidth="1"/>
  </cols>
  <sheetData>
    <row r="1" spans="1:16" ht="14.25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t="s">
        <v>24</v>
      </c>
      <c r="P2" t="s">
        <v>0</v>
      </c>
    </row>
    <row r="3" spans="1:16" ht="14.25">
      <c r="A3" s="1" t="s">
        <v>69</v>
      </c>
      <c r="B3" s="1"/>
      <c r="C3" s="1" t="s">
        <v>70</v>
      </c>
      <c r="D3" s="1" t="s">
        <v>33</v>
      </c>
      <c r="E3" s="1" t="s">
        <v>26</v>
      </c>
      <c r="F3" s="1"/>
      <c r="G3" s="1"/>
      <c r="H3" s="1"/>
      <c r="I3" s="1"/>
      <c r="J3" s="1" t="s">
        <v>27</v>
      </c>
      <c r="K3" s="1"/>
      <c r="L3" s="1" t="s">
        <v>28</v>
      </c>
      <c r="M3" s="1" t="s">
        <v>30</v>
      </c>
      <c r="N3" s="1" t="s">
        <v>31</v>
      </c>
      <c r="O3" s="1" t="s">
        <v>29</v>
      </c>
      <c r="P3" s="1" t="s">
        <v>32</v>
      </c>
    </row>
    <row r="4" spans="1:16" ht="14.25">
      <c r="A4" s="1" t="s">
        <v>71</v>
      </c>
      <c r="B4" s="1" t="s">
        <v>72</v>
      </c>
      <c r="C4" s="1"/>
      <c r="D4" s="1"/>
      <c r="E4" s="1" t="s">
        <v>73</v>
      </c>
      <c r="F4" s="1" t="s">
        <v>74</v>
      </c>
      <c r="G4" s="1" t="s">
        <v>75</v>
      </c>
      <c r="H4" s="1" t="s">
        <v>76</v>
      </c>
      <c r="I4" s="1" t="s">
        <v>77</v>
      </c>
      <c r="J4" s="1" t="s">
        <v>36</v>
      </c>
      <c r="K4" s="1" t="s">
        <v>37</v>
      </c>
      <c r="L4" s="1"/>
      <c r="M4" s="1"/>
      <c r="N4" s="1"/>
      <c r="O4" s="1"/>
      <c r="P4" s="1"/>
    </row>
    <row r="5" spans="1:16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>
      <c r="A6" s="1"/>
      <c r="B6" s="1" t="s">
        <v>25</v>
      </c>
      <c r="C6" s="1">
        <v>12741509</v>
      </c>
      <c r="D6" s="1">
        <v>8137469</v>
      </c>
      <c r="E6" s="1">
        <v>50000</v>
      </c>
      <c r="F6" s="1">
        <v>0</v>
      </c>
      <c r="G6" s="1">
        <v>0</v>
      </c>
      <c r="H6" s="1">
        <v>0</v>
      </c>
      <c r="I6" s="1">
        <v>200000</v>
      </c>
      <c r="J6" s="1">
        <v>2332388</v>
      </c>
      <c r="K6" s="1">
        <v>1221652</v>
      </c>
      <c r="L6" s="1">
        <v>800000</v>
      </c>
      <c r="M6" s="1">
        <v>0</v>
      </c>
      <c r="N6" s="1">
        <v>0</v>
      </c>
      <c r="O6" s="1">
        <v>0</v>
      </c>
      <c r="P6" s="1">
        <v>0</v>
      </c>
    </row>
    <row r="7" spans="1:16" ht="14.25">
      <c r="A7" s="1" t="s">
        <v>78</v>
      </c>
      <c r="B7" s="1" t="s">
        <v>79</v>
      </c>
      <c r="C7" s="1">
        <v>4932787</v>
      </c>
      <c r="D7" s="1">
        <v>3809227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40000</v>
      </c>
      <c r="K7" s="1">
        <v>283560</v>
      </c>
      <c r="L7" s="1">
        <v>800000</v>
      </c>
      <c r="M7" s="1">
        <v>0</v>
      </c>
      <c r="N7" s="1">
        <v>0</v>
      </c>
      <c r="O7" s="1">
        <v>0</v>
      </c>
      <c r="P7" s="1">
        <v>0</v>
      </c>
    </row>
    <row r="8" spans="1:16" ht="14.25">
      <c r="A8" s="1" t="s">
        <v>80</v>
      </c>
      <c r="B8" s="1" t="s">
        <v>81</v>
      </c>
      <c r="C8" s="1">
        <v>4932787</v>
      </c>
      <c r="D8" s="1">
        <v>3809227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40000</v>
      </c>
      <c r="K8" s="1">
        <v>283560</v>
      </c>
      <c r="L8" s="1">
        <v>800000</v>
      </c>
      <c r="M8" s="1">
        <v>0</v>
      </c>
      <c r="N8" s="1">
        <v>0</v>
      </c>
      <c r="O8" s="1">
        <v>0</v>
      </c>
      <c r="P8" s="1">
        <v>0</v>
      </c>
    </row>
    <row r="9" spans="1:16" ht="14.25">
      <c r="A9" s="1" t="s">
        <v>82</v>
      </c>
      <c r="B9" s="1" t="s">
        <v>83</v>
      </c>
      <c r="C9" s="1">
        <v>4932787</v>
      </c>
      <c r="D9" s="1">
        <v>3809227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40000</v>
      </c>
      <c r="K9" s="1">
        <v>283560</v>
      </c>
      <c r="L9" s="1">
        <v>800000</v>
      </c>
      <c r="M9" s="1">
        <v>0</v>
      </c>
      <c r="N9" s="1">
        <v>0</v>
      </c>
      <c r="O9" s="1">
        <v>0</v>
      </c>
      <c r="P9" s="1">
        <v>0</v>
      </c>
    </row>
    <row r="10" spans="1:16" ht="14.25">
      <c r="A10" s="1" t="s">
        <v>84</v>
      </c>
      <c r="B10" s="1" t="s">
        <v>85</v>
      </c>
      <c r="C10" s="1">
        <v>441859</v>
      </c>
      <c r="D10" s="1">
        <v>382251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59608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4.25">
      <c r="A11" s="1" t="s">
        <v>86</v>
      </c>
      <c r="B11" s="1" t="s">
        <v>87</v>
      </c>
      <c r="C11" s="1">
        <v>441859</v>
      </c>
      <c r="D11" s="1">
        <v>382251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59608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ht="14.25">
      <c r="A12" s="1" t="s">
        <v>88</v>
      </c>
      <c r="B12" s="1" t="s">
        <v>89</v>
      </c>
      <c r="C12" s="1">
        <v>441859</v>
      </c>
      <c r="D12" s="1">
        <v>382251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59608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14.25">
      <c r="A13" s="1" t="s">
        <v>90</v>
      </c>
      <c r="B13" s="1" t="s">
        <v>91</v>
      </c>
      <c r="C13" s="1">
        <v>2821717</v>
      </c>
      <c r="D13" s="1">
        <v>446363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2292388</v>
      </c>
      <c r="K13" s="1">
        <v>82966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ht="14.25">
      <c r="A14" s="1" t="s">
        <v>86</v>
      </c>
      <c r="B14" s="1" t="s">
        <v>92</v>
      </c>
      <c r="C14" s="1">
        <v>2821717</v>
      </c>
      <c r="D14" s="1">
        <v>446363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2292388</v>
      </c>
      <c r="K14" s="1">
        <v>82966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14.25">
      <c r="A15" s="1" t="s">
        <v>93</v>
      </c>
      <c r="B15" s="1" t="s">
        <v>94</v>
      </c>
      <c r="C15" s="1">
        <v>2821717</v>
      </c>
      <c r="D15" s="1">
        <v>446363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2292388</v>
      </c>
      <c r="K15" s="1">
        <v>82966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14.25">
      <c r="A16" s="1" t="s">
        <v>95</v>
      </c>
      <c r="B16" s="1" t="s">
        <v>96</v>
      </c>
      <c r="C16" s="1">
        <v>1449127</v>
      </c>
      <c r="D16" s="1">
        <v>1201217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247910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ht="14.25">
      <c r="A17" s="1" t="s">
        <v>97</v>
      </c>
      <c r="B17" s="1" t="s">
        <v>98</v>
      </c>
      <c r="C17" s="1">
        <v>1449127</v>
      </c>
      <c r="D17" s="1">
        <v>1201217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247910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ht="14.25">
      <c r="A18" s="1" t="s">
        <v>99</v>
      </c>
      <c r="B18" s="1" t="s">
        <v>100</v>
      </c>
      <c r="C18" s="1">
        <v>1449127</v>
      </c>
      <c r="D18" s="1">
        <v>1201217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247910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ht="14.25">
      <c r="A19" s="1" t="s">
        <v>101</v>
      </c>
      <c r="B19" s="1" t="s">
        <v>102</v>
      </c>
      <c r="C19" s="1">
        <v>1387063</v>
      </c>
      <c r="D19" s="1">
        <v>841700</v>
      </c>
      <c r="E19" s="1">
        <v>50000</v>
      </c>
      <c r="F19" s="1">
        <v>0</v>
      </c>
      <c r="G19" s="1">
        <v>0</v>
      </c>
      <c r="H19" s="1">
        <v>0</v>
      </c>
      <c r="I19" s="1">
        <v>200000</v>
      </c>
      <c r="J19" s="1">
        <v>0</v>
      </c>
      <c r="K19" s="1">
        <v>295363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ht="14.25">
      <c r="A20" s="1" t="s">
        <v>86</v>
      </c>
      <c r="B20" s="1" t="s">
        <v>103</v>
      </c>
      <c r="C20" s="1">
        <v>1387063</v>
      </c>
      <c r="D20" s="1">
        <v>841700</v>
      </c>
      <c r="E20" s="1">
        <v>50000</v>
      </c>
      <c r="F20" s="1">
        <v>0</v>
      </c>
      <c r="G20" s="1">
        <v>0</v>
      </c>
      <c r="H20" s="1">
        <v>0</v>
      </c>
      <c r="I20" s="1">
        <v>200000</v>
      </c>
      <c r="J20" s="1">
        <v>0</v>
      </c>
      <c r="K20" s="1">
        <v>295363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ht="14.25">
      <c r="A21" s="1" t="s">
        <v>104</v>
      </c>
      <c r="B21" s="1" t="s">
        <v>105</v>
      </c>
      <c r="C21" s="1">
        <v>1387063</v>
      </c>
      <c r="D21" s="1">
        <v>841700</v>
      </c>
      <c r="E21" s="1">
        <v>50000</v>
      </c>
      <c r="F21" s="1">
        <v>0</v>
      </c>
      <c r="G21" s="1">
        <v>0</v>
      </c>
      <c r="H21" s="1">
        <v>0</v>
      </c>
      <c r="I21" s="1">
        <v>200000</v>
      </c>
      <c r="J21" s="1">
        <v>0</v>
      </c>
      <c r="K21" s="1">
        <v>295363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 ht="14.25">
      <c r="A22" s="1" t="s">
        <v>106</v>
      </c>
      <c r="B22" s="1" t="s">
        <v>107</v>
      </c>
      <c r="C22" s="1">
        <v>1708956</v>
      </c>
      <c r="D22" s="1">
        <v>1456711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252245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ht="14.25">
      <c r="A23" s="1" t="s">
        <v>86</v>
      </c>
      <c r="B23" s="1" t="s">
        <v>108</v>
      </c>
      <c r="C23" s="1">
        <v>1324046</v>
      </c>
      <c r="D23" s="1">
        <v>1130456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193590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14.25">
      <c r="A24" s="1" t="s">
        <v>109</v>
      </c>
      <c r="B24" s="1" t="s">
        <v>110</v>
      </c>
      <c r="C24" s="1">
        <v>1324046</v>
      </c>
      <c r="D24" s="1">
        <v>1130456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193590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 ht="14.25">
      <c r="A25" s="1" t="s">
        <v>80</v>
      </c>
      <c r="B25" s="1" t="s">
        <v>111</v>
      </c>
      <c r="C25" s="1">
        <v>384910</v>
      </c>
      <c r="D25" s="1">
        <v>326255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58655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ht="14.25">
      <c r="A26" s="1" t="s">
        <v>112</v>
      </c>
      <c r="B26" s="1" t="s">
        <v>113</v>
      </c>
      <c r="C26" s="1">
        <v>384910</v>
      </c>
      <c r="D26" s="1">
        <v>326255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58655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N18" sqref="N18"/>
    </sheetView>
  </sheetViews>
  <sheetFormatPr defaultColWidth="9.00390625" defaultRowHeight="14.25"/>
  <cols>
    <col min="2" max="2" width="44.75390625" style="0" customWidth="1"/>
  </cols>
  <sheetData>
    <row r="1" spans="1:7" ht="14.25">
      <c r="A1" s="3" t="s">
        <v>114</v>
      </c>
      <c r="B1" s="3"/>
      <c r="C1" s="3"/>
      <c r="D1" s="3"/>
      <c r="E1" s="3"/>
      <c r="F1" s="3"/>
      <c r="G1" s="3"/>
    </row>
    <row r="2" spans="1:7" ht="14.25">
      <c r="A2" t="s">
        <v>24</v>
      </c>
      <c r="G2" t="s">
        <v>0</v>
      </c>
    </row>
    <row r="3" spans="1:7" ht="14.25">
      <c r="A3" s="1" t="s">
        <v>71</v>
      </c>
      <c r="B3" s="1" t="s">
        <v>72</v>
      </c>
      <c r="C3" s="1" t="s">
        <v>25</v>
      </c>
      <c r="D3" s="1" t="s">
        <v>34</v>
      </c>
      <c r="E3" s="1" t="s">
        <v>115</v>
      </c>
      <c r="F3" s="1" t="s">
        <v>116</v>
      </c>
      <c r="G3" s="1" t="s">
        <v>117</v>
      </c>
    </row>
    <row r="4" spans="1:7" ht="14.25">
      <c r="A4" s="1"/>
      <c r="B4" s="1"/>
      <c r="C4" s="1"/>
      <c r="D4" s="1"/>
      <c r="E4" s="1"/>
      <c r="F4" s="1"/>
      <c r="G4" s="1"/>
    </row>
    <row r="5" spans="1:7" ht="14.25">
      <c r="A5" s="1"/>
      <c r="B5" s="1" t="s">
        <v>25</v>
      </c>
      <c r="C5" s="1">
        <v>12741509</v>
      </c>
      <c r="D5" s="1">
        <v>12741509</v>
      </c>
      <c r="E5" s="1">
        <v>0</v>
      </c>
      <c r="F5" s="1">
        <v>0</v>
      </c>
      <c r="G5" s="1">
        <v>0</v>
      </c>
    </row>
    <row r="6" spans="1:7" ht="14.25">
      <c r="A6" s="1" t="s">
        <v>78</v>
      </c>
      <c r="B6" s="1" t="s">
        <v>79</v>
      </c>
      <c r="C6" s="1">
        <v>4932787</v>
      </c>
      <c r="D6" s="1">
        <v>4932787</v>
      </c>
      <c r="E6" s="1">
        <v>0</v>
      </c>
      <c r="F6" s="1">
        <v>0</v>
      </c>
      <c r="G6" s="1">
        <v>0</v>
      </c>
    </row>
    <row r="7" spans="1:7" ht="14.25">
      <c r="A7" s="1" t="s">
        <v>80</v>
      </c>
      <c r="B7" s="1" t="s">
        <v>81</v>
      </c>
      <c r="C7" s="1">
        <v>4932787</v>
      </c>
      <c r="D7" s="1">
        <v>4932787</v>
      </c>
      <c r="E7" s="1">
        <v>0</v>
      </c>
      <c r="F7" s="1">
        <v>0</v>
      </c>
      <c r="G7" s="1">
        <v>0</v>
      </c>
    </row>
    <row r="8" spans="1:7" ht="14.25">
      <c r="A8" s="1" t="s">
        <v>82</v>
      </c>
      <c r="B8" s="1" t="s">
        <v>83</v>
      </c>
      <c r="C8" s="1">
        <v>4932787</v>
      </c>
      <c r="D8" s="1">
        <v>4932787</v>
      </c>
      <c r="E8" s="1">
        <v>0</v>
      </c>
      <c r="F8" s="1">
        <v>0</v>
      </c>
      <c r="G8" s="1">
        <v>0</v>
      </c>
    </row>
    <row r="9" spans="1:7" ht="14.25">
      <c r="A9" s="1" t="s">
        <v>84</v>
      </c>
      <c r="B9" s="1" t="s">
        <v>85</v>
      </c>
      <c r="C9" s="1">
        <v>441859</v>
      </c>
      <c r="D9" s="1">
        <v>441859</v>
      </c>
      <c r="E9" s="1">
        <v>0</v>
      </c>
      <c r="F9" s="1">
        <v>0</v>
      </c>
      <c r="G9" s="1">
        <v>0</v>
      </c>
    </row>
    <row r="10" spans="1:7" ht="14.25">
      <c r="A10" s="1" t="s">
        <v>86</v>
      </c>
      <c r="B10" s="1" t="s">
        <v>87</v>
      </c>
      <c r="C10" s="1">
        <v>441859</v>
      </c>
      <c r="D10" s="1">
        <v>441859</v>
      </c>
      <c r="E10" s="1">
        <v>0</v>
      </c>
      <c r="F10" s="1">
        <v>0</v>
      </c>
      <c r="G10" s="1">
        <v>0</v>
      </c>
    </row>
    <row r="11" spans="1:7" ht="14.25">
      <c r="A11" s="1" t="s">
        <v>88</v>
      </c>
      <c r="B11" s="1" t="s">
        <v>89</v>
      </c>
      <c r="C11" s="1">
        <v>441859</v>
      </c>
      <c r="D11" s="1">
        <v>441859</v>
      </c>
      <c r="E11" s="1">
        <v>0</v>
      </c>
      <c r="F11" s="1">
        <v>0</v>
      </c>
      <c r="G11" s="1">
        <v>0</v>
      </c>
    </row>
    <row r="12" spans="1:7" ht="14.25">
      <c r="A12" s="1" t="s">
        <v>90</v>
      </c>
      <c r="B12" s="1" t="s">
        <v>91</v>
      </c>
      <c r="C12" s="1">
        <v>2821717</v>
      </c>
      <c r="D12" s="1">
        <v>2821717</v>
      </c>
      <c r="E12" s="1">
        <v>0</v>
      </c>
      <c r="F12" s="1">
        <v>0</v>
      </c>
      <c r="G12" s="1">
        <v>0</v>
      </c>
    </row>
    <row r="13" spans="1:7" ht="14.25">
      <c r="A13" s="1" t="s">
        <v>86</v>
      </c>
      <c r="B13" s="1" t="s">
        <v>92</v>
      </c>
      <c r="C13" s="1">
        <v>2821717</v>
      </c>
      <c r="D13" s="1">
        <v>2821717</v>
      </c>
      <c r="E13" s="1">
        <v>0</v>
      </c>
      <c r="F13" s="1">
        <v>0</v>
      </c>
      <c r="G13" s="1">
        <v>0</v>
      </c>
    </row>
    <row r="14" spans="1:7" ht="14.25">
      <c r="A14" s="1" t="s">
        <v>93</v>
      </c>
      <c r="B14" s="1" t="s">
        <v>94</v>
      </c>
      <c r="C14" s="1">
        <v>2821717</v>
      </c>
      <c r="D14" s="1">
        <v>2821717</v>
      </c>
      <c r="E14" s="1">
        <v>0</v>
      </c>
      <c r="F14" s="1">
        <v>0</v>
      </c>
      <c r="G14" s="1">
        <v>0</v>
      </c>
    </row>
    <row r="15" spans="1:7" ht="14.25">
      <c r="A15" s="1" t="s">
        <v>95</v>
      </c>
      <c r="B15" s="1" t="s">
        <v>96</v>
      </c>
      <c r="C15" s="1">
        <v>1449127</v>
      </c>
      <c r="D15" s="1">
        <v>1449127</v>
      </c>
      <c r="E15" s="1">
        <v>0</v>
      </c>
      <c r="F15" s="1">
        <v>0</v>
      </c>
      <c r="G15" s="1">
        <v>0</v>
      </c>
    </row>
    <row r="16" spans="1:7" ht="14.25">
      <c r="A16" s="1" t="s">
        <v>97</v>
      </c>
      <c r="B16" s="1" t="s">
        <v>98</v>
      </c>
      <c r="C16" s="1">
        <v>1449127</v>
      </c>
      <c r="D16" s="1">
        <v>1449127</v>
      </c>
      <c r="E16" s="1">
        <v>0</v>
      </c>
      <c r="F16" s="1">
        <v>0</v>
      </c>
      <c r="G16" s="1">
        <v>0</v>
      </c>
    </row>
    <row r="17" spans="1:7" ht="14.25">
      <c r="A17" s="1" t="s">
        <v>99</v>
      </c>
      <c r="B17" s="1" t="s">
        <v>100</v>
      </c>
      <c r="C17" s="1">
        <v>1449127</v>
      </c>
      <c r="D17" s="1">
        <v>1449127</v>
      </c>
      <c r="E17" s="1">
        <v>0</v>
      </c>
      <c r="F17" s="1">
        <v>0</v>
      </c>
      <c r="G17" s="1">
        <v>0</v>
      </c>
    </row>
    <row r="18" spans="1:7" ht="14.25">
      <c r="A18" s="1" t="s">
        <v>101</v>
      </c>
      <c r="B18" s="1" t="s">
        <v>102</v>
      </c>
      <c r="C18" s="1">
        <v>1387063</v>
      </c>
      <c r="D18" s="1">
        <v>1387063</v>
      </c>
      <c r="E18" s="1">
        <v>0</v>
      </c>
      <c r="F18" s="1">
        <v>0</v>
      </c>
      <c r="G18" s="1">
        <v>0</v>
      </c>
    </row>
    <row r="19" spans="1:7" ht="14.25">
      <c r="A19" s="1" t="s">
        <v>86</v>
      </c>
      <c r="B19" s="1" t="s">
        <v>103</v>
      </c>
      <c r="C19" s="1">
        <v>1387063</v>
      </c>
      <c r="D19" s="1">
        <v>1387063</v>
      </c>
      <c r="E19" s="1">
        <v>0</v>
      </c>
      <c r="F19" s="1">
        <v>0</v>
      </c>
      <c r="G19" s="1">
        <v>0</v>
      </c>
    </row>
    <row r="20" spans="1:7" ht="14.25">
      <c r="A20" s="1" t="s">
        <v>104</v>
      </c>
      <c r="B20" s="1" t="s">
        <v>105</v>
      </c>
      <c r="C20" s="1">
        <v>1387063</v>
      </c>
      <c r="D20" s="1">
        <v>1387063</v>
      </c>
      <c r="E20" s="1">
        <v>0</v>
      </c>
      <c r="F20" s="1">
        <v>0</v>
      </c>
      <c r="G20" s="1">
        <v>0</v>
      </c>
    </row>
    <row r="21" spans="1:7" ht="14.25">
      <c r="A21" s="1" t="s">
        <v>106</v>
      </c>
      <c r="B21" s="1" t="s">
        <v>107</v>
      </c>
      <c r="C21" s="1">
        <v>1708956</v>
      </c>
      <c r="D21" s="1">
        <v>1708956</v>
      </c>
      <c r="E21" s="1">
        <v>0</v>
      </c>
      <c r="F21" s="1">
        <v>0</v>
      </c>
      <c r="G21" s="1">
        <v>0</v>
      </c>
    </row>
    <row r="22" spans="1:7" ht="14.25">
      <c r="A22" s="1" t="s">
        <v>86</v>
      </c>
      <c r="B22" s="1" t="s">
        <v>108</v>
      </c>
      <c r="C22" s="1">
        <v>1324046</v>
      </c>
      <c r="D22" s="1">
        <v>1324046</v>
      </c>
      <c r="E22" s="1">
        <v>0</v>
      </c>
      <c r="F22" s="1">
        <v>0</v>
      </c>
      <c r="G22" s="1">
        <v>0</v>
      </c>
    </row>
    <row r="23" spans="1:7" ht="14.25">
      <c r="A23" s="1" t="s">
        <v>109</v>
      </c>
      <c r="B23" s="1" t="s">
        <v>110</v>
      </c>
      <c r="C23" s="1">
        <v>1324046</v>
      </c>
      <c r="D23" s="1">
        <v>1324046</v>
      </c>
      <c r="E23" s="1">
        <v>0</v>
      </c>
      <c r="F23" s="1">
        <v>0</v>
      </c>
      <c r="G23" s="1">
        <v>0</v>
      </c>
    </row>
    <row r="24" spans="1:7" ht="14.25">
      <c r="A24" s="1" t="s">
        <v>80</v>
      </c>
      <c r="B24" s="1" t="s">
        <v>111</v>
      </c>
      <c r="C24" s="1">
        <v>384910</v>
      </c>
      <c r="D24" s="1">
        <v>384910</v>
      </c>
      <c r="E24" s="1">
        <v>0</v>
      </c>
      <c r="F24" s="1">
        <v>0</v>
      </c>
      <c r="G24" s="1">
        <v>0</v>
      </c>
    </row>
    <row r="25" spans="1:7" ht="14.25">
      <c r="A25" s="1" t="s">
        <v>112</v>
      </c>
      <c r="B25" s="1" t="s">
        <v>113</v>
      </c>
      <c r="C25" s="1">
        <v>384910</v>
      </c>
      <c r="D25" s="1">
        <v>384910</v>
      </c>
      <c r="E25" s="1">
        <v>0</v>
      </c>
      <c r="F25" s="1">
        <v>0</v>
      </c>
      <c r="G25" s="1">
        <v>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34" sqref="C34"/>
    </sheetView>
  </sheetViews>
  <sheetFormatPr defaultColWidth="9.00390625" defaultRowHeight="14.25"/>
  <cols>
    <col min="1" max="1" width="27.625" style="0" customWidth="1"/>
    <col min="2" max="2" width="19.00390625" style="0" customWidth="1"/>
    <col min="3" max="3" width="34.25390625" style="0" customWidth="1"/>
    <col min="4" max="4" width="18.75390625" style="0" customWidth="1"/>
    <col min="5" max="5" width="22.75390625" style="0" customWidth="1"/>
    <col min="6" max="6" width="18.75390625" style="0" customWidth="1"/>
  </cols>
  <sheetData>
    <row r="1" spans="1:6" ht="14.25">
      <c r="A1" s="3" t="s">
        <v>118</v>
      </c>
      <c r="B1" s="3"/>
      <c r="C1" s="3"/>
      <c r="D1" s="3"/>
      <c r="E1" s="3"/>
      <c r="F1" s="3"/>
    </row>
    <row r="2" spans="1:6" ht="14.25">
      <c r="A2" t="s">
        <v>24</v>
      </c>
      <c r="F2" t="s">
        <v>0</v>
      </c>
    </row>
    <row r="3" spans="1:6" ht="14.25">
      <c r="A3" s="1" t="s">
        <v>1</v>
      </c>
      <c r="B3" s="1"/>
      <c r="C3" s="1" t="s">
        <v>2</v>
      </c>
      <c r="D3" s="1"/>
      <c r="E3" s="1"/>
      <c r="F3" s="1"/>
    </row>
    <row r="4" spans="1:6" ht="14.25">
      <c r="A4" s="1" t="s">
        <v>3</v>
      </c>
      <c r="B4" s="1" t="s">
        <v>4</v>
      </c>
      <c r="C4" s="1" t="s">
        <v>5</v>
      </c>
      <c r="D4" s="1" t="s">
        <v>70</v>
      </c>
      <c r="E4" s="1" t="s">
        <v>119</v>
      </c>
      <c r="F4" s="1" t="s">
        <v>120</v>
      </c>
    </row>
    <row r="5" spans="1:6" ht="14.25">
      <c r="A5" s="1" t="s">
        <v>121</v>
      </c>
      <c r="B5" s="1">
        <v>12741509</v>
      </c>
      <c r="C5" s="1" t="s">
        <v>45</v>
      </c>
      <c r="D5" s="1">
        <f aca="true" t="shared" si="0" ref="D5:D26">E5+F5</f>
        <v>4932787</v>
      </c>
      <c r="E5" s="1">
        <v>4132787</v>
      </c>
      <c r="F5" s="1">
        <v>800000</v>
      </c>
    </row>
    <row r="6" spans="1:6" ht="14.25">
      <c r="A6" s="1" t="s">
        <v>122</v>
      </c>
      <c r="B6" s="1">
        <v>11941509</v>
      </c>
      <c r="C6" s="1" t="s">
        <v>46</v>
      </c>
      <c r="D6" s="1">
        <f t="shared" si="0"/>
        <v>0</v>
      </c>
      <c r="E6" s="1">
        <v>0</v>
      </c>
      <c r="F6" s="1">
        <v>0</v>
      </c>
    </row>
    <row r="7" spans="1:6" ht="14.25">
      <c r="A7" s="1" t="s">
        <v>123</v>
      </c>
      <c r="B7" s="1">
        <v>800000</v>
      </c>
      <c r="C7" s="1" t="s">
        <v>47</v>
      </c>
      <c r="D7" s="1">
        <f t="shared" si="0"/>
        <v>0</v>
      </c>
      <c r="E7" s="1">
        <v>0</v>
      </c>
      <c r="F7" s="1">
        <v>0</v>
      </c>
    </row>
    <row r="8" spans="1:6" ht="14.25">
      <c r="A8" s="1"/>
      <c r="B8" s="1"/>
      <c r="C8" s="1" t="s">
        <v>48</v>
      </c>
      <c r="D8" s="1">
        <f t="shared" si="0"/>
        <v>0</v>
      </c>
      <c r="E8" s="1">
        <v>0</v>
      </c>
      <c r="F8" s="1">
        <v>0</v>
      </c>
    </row>
    <row r="9" spans="1:6" ht="14.25">
      <c r="A9" s="1"/>
      <c r="B9" s="1"/>
      <c r="C9" s="1" t="s">
        <v>49</v>
      </c>
      <c r="D9" s="1">
        <f t="shared" si="0"/>
        <v>0</v>
      </c>
      <c r="E9" s="1">
        <v>0</v>
      </c>
      <c r="F9" s="1">
        <v>0</v>
      </c>
    </row>
    <row r="10" spans="1:6" ht="14.25">
      <c r="A10" s="1"/>
      <c r="B10" s="1"/>
      <c r="C10" s="1" t="s">
        <v>50</v>
      </c>
      <c r="D10" s="1">
        <f t="shared" si="0"/>
        <v>441859</v>
      </c>
      <c r="E10" s="1">
        <v>441859</v>
      </c>
      <c r="F10" s="1">
        <v>0</v>
      </c>
    </row>
    <row r="11" spans="1:6" ht="14.25">
      <c r="A11" s="1"/>
      <c r="B11" s="1"/>
      <c r="C11" s="1" t="s">
        <v>51</v>
      </c>
      <c r="D11" s="1">
        <f t="shared" si="0"/>
        <v>2821717</v>
      </c>
      <c r="E11" s="1">
        <v>2821717</v>
      </c>
      <c r="F11" s="1">
        <v>0</v>
      </c>
    </row>
    <row r="12" spans="1:6" ht="14.25">
      <c r="A12" s="1"/>
      <c r="B12" s="1"/>
      <c r="C12" s="1" t="s">
        <v>52</v>
      </c>
      <c r="D12" s="1">
        <f t="shared" si="0"/>
        <v>1449127</v>
      </c>
      <c r="E12" s="1">
        <v>1449127</v>
      </c>
      <c r="F12" s="1">
        <v>0</v>
      </c>
    </row>
    <row r="13" spans="1:6" ht="14.25">
      <c r="A13" s="1"/>
      <c r="B13" s="1"/>
      <c r="C13" s="1" t="s">
        <v>53</v>
      </c>
      <c r="D13" s="1">
        <f t="shared" si="0"/>
        <v>0</v>
      </c>
      <c r="E13" s="1">
        <v>0</v>
      </c>
      <c r="F13" s="1">
        <v>0</v>
      </c>
    </row>
    <row r="14" spans="1:6" ht="14.25">
      <c r="A14" s="1"/>
      <c r="B14" s="1"/>
      <c r="C14" s="1" t="s">
        <v>54</v>
      </c>
      <c r="D14" s="1">
        <f t="shared" si="0"/>
        <v>1387063</v>
      </c>
      <c r="E14" s="1">
        <v>1387063</v>
      </c>
      <c r="F14" s="1">
        <v>0</v>
      </c>
    </row>
    <row r="15" spans="1:6" ht="14.25">
      <c r="A15" s="1"/>
      <c r="B15" s="1"/>
      <c r="C15" s="1" t="s">
        <v>55</v>
      </c>
      <c r="D15" s="1">
        <f t="shared" si="0"/>
        <v>1708956</v>
      </c>
      <c r="E15" s="1">
        <v>1708956</v>
      </c>
      <c r="F15" s="1">
        <v>0</v>
      </c>
    </row>
    <row r="16" spans="1:6" ht="14.25">
      <c r="A16" s="1"/>
      <c r="B16" s="1"/>
      <c r="C16" s="1" t="s">
        <v>56</v>
      </c>
      <c r="D16" s="1">
        <f t="shared" si="0"/>
        <v>0</v>
      </c>
      <c r="E16" s="1">
        <v>0</v>
      </c>
      <c r="F16" s="1">
        <v>0</v>
      </c>
    </row>
    <row r="17" spans="1:6" ht="14.25">
      <c r="A17" s="1"/>
      <c r="B17" s="1"/>
      <c r="C17" s="1" t="s">
        <v>57</v>
      </c>
      <c r="D17" s="1">
        <f t="shared" si="0"/>
        <v>0</v>
      </c>
      <c r="E17" s="1">
        <v>0</v>
      </c>
      <c r="F17" s="1">
        <v>0</v>
      </c>
    </row>
    <row r="18" spans="1:6" ht="14.25">
      <c r="A18" s="1"/>
      <c r="B18" s="1"/>
      <c r="C18" s="1" t="s">
        <v>58</v>
      </c>
      <c r="D18" s="1">
        <f t="shared" si="0"/>
        <v>0</v>
      </c>
      <c r="E18" s="1">
        <v>0</v>
      </c>
      <c r="F18" s="1">
        <v>0</v>
      </c>
    </row>
    <row r="19" spans="1:6" ht="14.25">
      <c r="A19" s="1"/>
      <c r="B19" s="1"/>
      <c r="C19" s="1" t="s">
        <v>59</v>
      </c>
      <c r="D19" s="1">
        <f t="shared" si="0"/>
        <v>0</v>
      </c>
      <c r="E19" s="1">
        <v>0</v>
      </c>
      <c r="F19" s="1">
        <v>0</v>
      </c>
    </row>
    <row r="20" spans="1:6" ht="14.25">
      <c r="A20" s="1" t="s">
        <v>124</v>
      </c>
      <c r="B20" s="1">
        <v>0</v>
      </c>
      <c r="C20" s="1" t="s">
        <v>60</v>
      </c>
      <c r="D20" s="1">
        <f t="shared" si="0"/>
        <v>0</v>
      </c>
      <c r="E20" s="1">
        <v>0</v>
      </c>
      <c r="F20" s="1">
        <v>0</v>
      </c>
    </row>
    <row r="21" spans="1:6" ht="14.25">
      <c r="A21" s="1"/>
      <c r="B21" s="1"/>
      <c r="C21" s="1" t="s">
        <v>61</v>
      </c>
      <c r="D21" s="1">
        <f t="shared" si="0"/>
        <v>0</v>
      </c>
      <c r="E21" s="1">
        <v>0</v>
      </c>
      <c r="F21" s="1">
        <v>0</v>
      </c>
    </row>
    <row r="22" spans="1:6" ht="14.25">
      <c r="A22" s="1"/>
      <c r="B22" s="1"/>
      <c r="C22" s="1" t="s">
        <v>62</v>
      </c>
      <c r="D22" s="1">
        <f t="shared" si="0"/>
        <v>0</v>
      </c>
      <c r="E22" s="1">
        <v>0</v>
      </c>
      <c r="F22" s="1">
        <v>0</v>
      </c>
    </row>
    <row r="23" spans="1:6" ht="14.25">
      <c r="A23" s="1"/>
      <c r="B23" s="1"/>
      <c r="C23" s="1" t="s">
        <v>63</v>
      </c>
      <c r="D23" s="1">
        <f t="shared" si="0"/>
        <v>0</v>
      </c>
      <c r="E23" s="1">
        <v>0</v>
      </c>
      <c r="F23" s="1">
        <v>0</v>
      </c>
    </row>
    <row r="24" spans="1:6" ht="14.25">
      <c r="A24" s="1"/>
      <c r="B24" s="1"/>
      <c r="C24" s="1" t="s">
        <v>64</v>
      </c>
      <c r="D24" s="1">
        <f t="shared" si="0"/>
        <v>0</v>
      </c>
      <c r="E24" s="1">
        <v>0</v>
      </c>
      <c r="F24" s="1">
        <v>0</v>
      </c>
    </row>
    <row r="25" spans="1:6" ht="14.25">
      <c r="A25" s="1"/>
      <c r="B25" s="1"/>
      <c r="C25" s="1" t="s">
        <v>65</v>
      </c>
      <c r="D25" s="1">
        <f t="shared" si="0"/>
        <v>0</v>
      </c>
      <c r="E25" s="1">
        <v>0</v>
      </c>
      <c r="F25" s="1">
        <v>0</v>
      </c>
    </row>
    <row r="26" spans="1:6" ht="14.25">
      <c r="A26" s="1"/>
      <c r="B26" s="1"/>
      <c r="C26" s="1" t="s">
        <v>66</v>
      </c>
      <c r="D26" s="1">
        <f t="shared" si="0"/>
        <v>12741509</v>
      </c>
      <c r="E26" s="1">
        <f>SUM(E5:E25)</f>
        <v>11941509</v>
      </c>
      <c r="F26" s="1">
        <f>SUM(F5:F25)</f>
        <v>800000</v>
      </c>
    </row>
    <row r="27" spans="1:6" ht="14.25">
      <c r="A27" s="1"/>
      <c r="B27" s="1"/>
      <c r="C27" s="1" t="s">
        <v>67</v>
      </c>
      <c r="D27" s="1">
        <f>B5-D26</f>
        <v>0</v>
      </c>
      <c r="E27" s="1">
        <f>B6-E26</f>
        <v>0</v>
      </c>
      <c r="F27" s="1">
        <f>B7-F26</f>
        <v>0</v>
      </c>
    </row>
    <row r="28" spans="1:6" ht="14.25">
      <c r="A28" s="1" t="s">
        <v>22</v>
      </c>
      <c r="B28" s="1">
        <f>B5+B20</f>
        <v>12741509</v>
      </c>
      <c r="C28" s="1" t="s">
        <v>23</v>
      </c>
      <c r="D28" s="1">
        <f>D26+D27</f>
        <v>12741509</v>
      </c>
      <c r="E28" s="1">
        <f>E26+E27</f>
        <v>11941509</v>
      </c>
      <c r="F28" s="1">
        <f>F26+F27</f>
        <v>800000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37" sqref="D37"/>
    </sheetView>
  </sheetViews>
  <sheetFormatPr defaultColWidth="9.00390625" defaultRowHeight="14.25"/>
  <cols>
    <col min="2" max="2" width="52.125" style="0" customWidth="1"/>
    <col min="3" max="3" width="18.75390625" style="0" customWidth="1"/>
    <col min="4" max="4" width="22.125" style="0" customWidth="1"/>
  </cols>
  <sheetData>
    <row r="1" spans="1:5" ht="14.25">
      <c r="A1" s="3" t="s">
        <v>125</v>
      </c>
      <c r="B1" s="3"/>
      <c r="C1" s="3"/>
      <c r="D1" s="3"/>
      <c r="E1" s="3"/>
    </row>
    <row r="2" spans="1:5" ht="14.25">
      <c r="A2" t="s">
        <v>24</v>
      </c>
      <c r="E2" t="s">
        <v>0</v>
      </c>
    </row>
    <row r="3" spans="1:5" ht="14.25">
      <c r="A3" s="1" t="s">
        <v>126</v>
      </c>
      <c r="B3" s="1"/>
      <c r="C3" s="1" t="s">
        <v>25</v>
      </c>
      <c r="D3" s="1" t="s">
        <v>34</v>
      </c>
      <c r="E3" s="1" t="s">
        <v>115</v>
      </c>
    </row>
    <row r="4" spans="1:5" ht="14.25">
      <c r="A4" s="1" t="s">
        <v>71</v>
      </c>
      <c r="B4" s="1" t="s">
        <v>72</v>
      </c>
      <c r="C4" s="1"/>
      <c r="D4" s="1"/>
      <c r="E4" s="1"/>
    </row>
    <row r="5" spans="1:5" ht="14.25">
      <c r="A5" s="1"/>
      <c r="B5" s="1" t="s">
        <v>25</v>
      </c>
      <c r="C5" s="1">
        <f>D5</f>
        <v>11941509</v>
      </c>
      <c r="D5" s="1">
        <v>11941509</v>
      </c>
      <c r="E5" s="1"/>
    </row>
    <row r="6" spans="1:5" ht="14.25">
      <c r="A6" s="1" t="s">
        <v>78</v>
      </c>
      <c r="B6" s="1" t="s">
        <v>79</v>
      </c>
      <c r="C6" s="1">
        <v>4132787</v>
      </c>
      <c r="D6" s="1">
        <v>4132787</v>
      </c>
      <c r="E6" s="1"/>
    </row>
    <row r="7" spans="1:5" ht="14.25">
      <c r="A7" s="1" t="s">
        <v>80</v>
      </c>
      <c r="B7" s="1" t="s">
        <v>81</v>
      </c>
      <c r="C7" s="1">
        <v>4132787</v>
      </c>
      <c r="D7" s="1">
        <v>4132787</v>
      </c>
      <c r="E7" s="1"/>
    </row>
    <row r="8" spans="1:5" ht="14.25">
      <c r="A8" s="1" t="s">
        <v>82</v>
      </c>
      <c r="B8" s="1" t="s">
        <v>83</v>
      </c>
      <c r="C8" s="1">
        <v>4132787</v>
      </c>
      <c r="D8" s="1">
        <v>4132787</v>
      </c>
      <c r="E8" s="1"/>
    </row>
    <row r="9" spans="1:5" ht="14.25">
      <c r="A9" s="1" t="s">
        <v>84</v>
      </c>
      <c r="B9" s="1" t="s">
        <v>85</v>
      </c>
      <c r="C9" s="1">
        <v>491859</v>
      </c>
      <c r="D9" s="1">
        <v>441859</v>
      </c>
      <c r="E9" s="1"/>
    </row>
    <row r="10" spans="1:5" ht="14.25">
      <c r="A10" s="1" t="s">
        <v>86</v>
      </c>
      <c r="B10" s="1" t="s">
        <v>87</v>
      </c>
      <c r="C10" s="1">
        <v>491859</v>
      </c>
      <c r="D10" s="1">
        <v>441859</v>
      </c>
      <c r="E10" s="1"/>
    </row>
    <row r="11" spans="1:5" ht="14.25">
      <c r="A11" s="1" t="s">
        <v>88</v>
      </c>
      <c r="B11" s="1" t="s">
        <v>89</v>
      </c>
      <c r="C11" s="1">
        <v>491859</v>
      </c>
      <c r="D11" s="1">
        <v>441859</v>
      </c>
      <c r="E11" s="1"/>
    </row>
    <row r="12" spans="1:5" ht="14.25">
      <c r="A12" s="1" t="s">
        <v>90</v>
      </c>
      <c r="B12" s="1" t="s">
        <v>91</v>
      </c>
      <c r="C12" s="1">
        <v>2871717</v>
      </c>
      <c r="D12" s="1">
        <v>2821717</v>
      </c>
      <c r="E12" s="1"/>
    </row>
    <row r="13" spans="1:5" ht="14.25">
      <c r="A13" s="1" t="s">
        <v>86</v>
      </c>
      <c r="B13" s="1" t="s">
        <v>92</v>
      </c>
      <c r="C13" s="1">
        <v>2871717</v>
      </c>
      <c r="D13" s="1">
        <v>2821717</v>
      </c>
      <c r="E13" s="1"/>
    </row>
    <row r="14" spans="1:5" ht="14.25">
      <c r="A14" s="1" t="s">
        <v>93</v>
      </c>
      <c r="B14" s="1" t="s">
        <v>94</v>
      </c>
      <c r="C14" s="1">
        <v>2871717</v>
      </c>
      <c r="D14" s="1">
        <v>2821717</v>
      </c>
      <c r="E14" s="1"/>
    </row>
    <row r="15" spans="1:5" ht="14.25">
      <c r="A15" s="1" t="s">
        <v>95</v>
      </c>
      <c r="B15" s="1" t="s">
        <v>96</v>
      </c>
      <c r="C15" s="1">
        <v>1449127</v>
      </c>
      <c r="D15" s="1">
        <v>1449127</v>
      </c>
      <c r="E15" s="1"/>
    </row>
    <row r="16" spans="1:5" ht="14.25">
      <c r="A16" s="1" t="s">
        <v>97</v>
      </c>
      <c r="B16" s="1" t="s">
        <v>98</v>
      </c>
      <c r="C16" s="1">
        <v>1449127</v>
      </c>
      <c r="D16" s="1">
        <v>1449127</v>
      </c>
      <c r="E16" s="1"/>
    </row>
    <row r="17" spans="1:5" ht="14.25">
      <c r="A17" s="1" t="s">
        <v>99</v>
      </c>
      <c r="B17" s="1" t="s">
        <v>100</v>
      </c>
      <c r="C17" s="1">
        <v>1449127</v>
      </c>
      <c r="D17" s="1">
        <v>1449127</v>
      </c>
      <c r="E17" s="1"/>
    </row>
    <row r="18" spans="1:5" ht="14.25">
      <c r="A18" s="1" t="s">
        <v>101</v>
      </c>
      <c r="B18" s="1" t="s">
        <v>102</v>
      </c>
      <c r="C18" s="1">
        <v>1537063</v>
      </c>
      <c r="D18" s="1">
        <v>1387063</v>
      </c>
      <c r="E18" s="1"/>
    </row>
    <row r="19" spans="1:5" ht="14.25">
      <c r="A19" s="1" t="s">
        <v>86</v>
      </c>
      <c r="B19" s="1" t="s">
        <v>103</v>
      </c>
      <c r="C19" s="1">
        <v>1537063</v>
      </c>
      <c r="D19" s="1">
        <v>1387063</v>
      </c>
      <c r="E19" s="1"/>
    </row>
    <row r="20" spans="1:5" ht="14.25">
      <c r="A20" s="1" t="s">
        <v>104</v>
      </c>
      <c r="B20" s="1" t="s">
        <v>105</v>
      </c>
      <c r="C20" s="1">
        <v>1537063</v>
      </c>
      <c r="D20" s="1">
        <v>1387063</v>
      </c>
      <c r="E20" s="1"/>
    </row>
    <row r="21" spans="1:5" ht="14.25">
      <c r="A21" s="1" t="s">
        <v>106</v>
      </c>
      <c r="B21" s="1" t="s">
        <v>107</v>
      </c>
      <c r="C21" s="1">
        <v>6118956</v>
      </c>
      <c r="D21" s="1">
        <v>1708956</v>
      </c>
      <c r="E21" s="1"/>
    </row>
    <row r="22" spans="1:5" ht="14.25">
      <c r="A22" s="1" t="s">
        <v>86</v>
      </c>
      <c r="B22" s="1" t="s">
        <v>108</v>
      </c>
      <c r="C22" s="1">
        <v>2064046</v>
      </c>
      <c r="D22" s="1">
        <v>1324046</v>
      </c>
      <c r="E22" s="1"/>
    </row>
    <row r="23" spans="1:5" ht="14.25">
      <c r="A23" s="1" t="s">
        <v>109</v>
      </c>
      <c r="B23" s="1" t="s">
        <v>110</v>
      </c>
      <c r="C23" s="1">
        <v>2064046</v>
      </c>
      <c r="D23" s="1">
        <v>1324046</v>
      </c>
      <c r="E23" s="1"/>
    </row>
    <row r="24" spans="1:5" ht="14.25">
      <c r="A24" s="1" t="s">
        <v>80</v>
      </c>
      <c r="B24" s="1" t="s">
        <v>111</v>
      </c>
      <c r="C24" s="1">
        <v>4054910</v>
      </c>
      <c r="D24" s="1">
        <v>384910</v>
      </c>
      <c r="E24" s="1"/>
    </row>
    <row r="25" spans="1:5" ht="14.25">
      <c r="A25" s="1" t="s">
        <v>112</v>
      </c>
      <c r="B25" s="1" t="s">
        <v>113</v>
      </c>
      <c r="C25" s="1">
        <v>4054910</v>
      </c>
      <c r="D25" s="1">
        <v>384910</v>
      </c>
      <c r="E25" s="1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F40" sqref="F40"/>
    </sheetView>
  </sheetViews>
  <sheetFormatPr defaultColWidth="9.00390625" defaultRowHeight="14.25"/>
  <cols>
    <col min="1" max="1" width="43.375" style="0" customWidth="1"/>
    <col min="2" max="2" width="25.00390625" style="0" customWidth="1"/>
  </cols>
  <sheetData>
    <row r="1" spans="1:2" ht="39.75" customHeight="1">
      <c r="A1" s="3" t="s">
        <v>127</v>
      </c>
      <c r="B1" s="3"/>
    </row>
    <row r="2" spans="1:2" ht="14.25">
      <c r="A2" t="s">
        <v>24</v>
      </c>
      <c r="B2" s="2" t="s">
        <v>0</v>
      </c>
    </row>
    <row r="3" spans="1:2" ht="14.25">
      <c r="A3" s="1" t="s">
        <v>128</v>
      </c>
      <c r="B3" s="1" t="s">
        <v>35</v>
      </c>
    </row>
    <row r="4" spans="1:2" ht="14.25">
      <c r="A4" s="1" t="s">
        <v>72</v>
      </c>
      <c r="B4" s="1"/>
    </row>
    <row r="5" spans="1:2" ht="14.25">
      <c r="A5" s="1" t="s">
        <v>25</v>
      </c>
      <c r="B5" s="1">
        <v>11941509</v>
      </c>
    </row>
    <row r="6" spans="1:2" ht="14.25">
      <c r="A6" s="1" t="s">
        <v>38</v>
      </c>
      <c r="B6" s="1">
        <v>7397756</v>
      </c>
    </row>
    <row r="7" spans="1:2" ht="14.25">
      <c r="A7" s="1" t="s">
        <v>129</v>
      </c>
      <c r="B7" s="1">
        <v>2581512</v>
      </c>
    </row>
    <row r="8" spans="1:2" ht="14.25">
      <c r="A8" s="1" t="s">
        <v>130</v>
      </c>
      <c r="B8" s="1">
        <v>740000</v>
      </c>
    </row>
    <row r="9" spans="1:2" ht="14.25">
      <c r="A9" s="1" t="s">
        <v>131</v>
      </c>
      <c r="B9" s="1">
        <v>302400</v>
      </c>
    </row>
    <row r="10" spans="1:2" ht="14.25">
      <c r="A10" s="1" t="s">
        <v>132</v>
      </c>
      <c r="B10" s="1">
        <v>668756</v>
      </c>
    </row>
    <row r="11" spans="1:2" ht="14.25">
      <c r="A11" s="1" t="s">
        <v>133</v>
      </c>
      <c r="B11" s="1">
        <v>379682</v>
      </c>
    </row>
    <row r="12" spans="1:2" ht="14.25">
      <c r="A12" s="1" t="s">
        <v>134</v>
      </c>
      <c r="B12" s="1">
        <v>32986</v>
      </c>
    </row>
    <row r="13" spans="1:2" ht="14.25">
      <c r="A13" s="1" t="s">
        <v>135</v>
      </c>
      <c r="B13" s="1">
        <v>22343</v>
      </c>
    </row>
    <row r="14" spans="1:2" ht="14.25">
      <c r="A14" s="1" t="s">
        <v>136</v>
      </c>
      <c r="B14" s="1">
        <v>30555</v>
      </c>
    </row>
    <row r="15" spans="1:2" ht="14.25">
      <c r="A15" s="1" t="s">
        <v>137</v>
      </c>
      <c r="B15" s="1">
        <v>21890</v>
      </c>
    </row>
    <row r="16" spans="1:2" ht="14.25">
      <c r="A16" s="1" t="s">
        <v>138</v>
      </c>
      <c r="B16" s="1">
        <v>1283400</v>
      </c>
    </row>
    <row r="17" spans="1:2" ht="14.25">
      <c r="A17" s="1" t="s">
        <v>39</v>
      </c>
      <c r="B17" s="1">
        <v>938416</v>
      </c>
    </row>
    <row r="18" spans="1:2" ht="14.25">
      <c r="A18" s="1" t="s">
        <v>139</v>
      </c>
      <c r="B18" s="1">
        <v>119924</v>
      </c>
    </row>
    <row r="19" spans="1:2" ht="14.25">
      <c r="A19" s="1" t="s">
        <v>140</v>
      </c>
      <c r="B19" s="1">
        <v>2160</v>
      </c>
    </row>
    <row r="20" spans="1:2" ht="14.25">
      <c r="A20" s="1" t="s">
        <v>141</v>
      </c>
      <c r="B20" s="1">
        <v>1440</v>
      </c>
    </row>
    <row r="21" spans="1:2" ht="14.25">
      <c r="A21" s="1" t="s">
        <v>142</v>
      </c>
      <c r="B21" s="1">
        <v>30000</v>
      </c>
    </row>
    <row r="22" spans="1:2" ht="14.25">
      <c r="A22" s="1" t="s">
        <v>143</v>
      </c>
      <c r="B22" s="1">
        <v>242292</v>
      </c>
    </row>
    <row r="23" spans="1:2" ht="14.25">
      <c r="A23" s="1" t="s">
        <v>40</v>
      </c>
      <c r="B23" s="1">
        <v>1631708</v>
      </c>
    </row>
    <row r="24" spans="1:2" ht="14.25">
      <c r="A24" s="1" t="s">
        <v>144</v>
      </c>
      <c r="B24" s="1">
        <v>510311</v>
      </c>
    </row>
    <row r="25" spans="1:2" ht="14.25">
      <c r="A25" s="1" t="s">
        <v>145</v>
      </c>
      <c r="B25" s="1">
        <v>7900</v>
      </c>
    </row>
    <row r="26" spans="1:2" ht="14.25">
      <c r="A26" s="1" t="s">
        <v>146</v>
      </c>
      <c r="B26" s="1">
        <v>59300</v>
      </c>
    </row>
    <row r="27" spans="1:2" ht="14.25">
      <c r="A27" s="1" t="s">
        <v>147</v>
      </c>
      <c r="B27" s="1">
        <v>160800</v>
      </c>
    </row>
    <row r="28" spans="1:2" ht="14.25">
      <c r="A28" s="1" t="s">
        <v>148</v>
      </c>
      <c r="B28" s="1">
        <v>126000</v>
      </c>
    </row>
    <row r="29" spans="1:2" ht="14.25">
      <c r="A29" s="1" t="s">
        <v>149</v>
      </c>
      <c r="B29" s="1">
        <v>87800</v>
      </c>
    </row>
    <row r="30" spans="1:2" ht="14.25">
      <c r="A30" s="1" t="s">
        <v>150</v>
      </c>
      <c r="B30" s="1">
        <v>42449</v>
      </c>
    </row>
    <row r="31" spans="1:2" ht="14.25">
      <c r="A31" s="1" t="s">
        <v>151</v>
      </c>
      <c r="B31" s="1">
        <v>296190</v>
      </c>
    </row>
    <row r="32" spans="1:2" ht="14.25">
      <c r="A32" s="1" t="s">
        <v>152</v>
      </c>
      <c r="B32" s="1">
        <v>42449</v>
      </c>
    </row>
    <row r="33" spans="1:2" ht="14.25">
      <c r="A33" s="1" t="s">
        <v>153</v>
      </c>
      <c r="B33" s="1">
        <v>73809</v>
      </c>
    </row>
    <row r="34" spans="1:2" ht="14.25">
      <c r="A34" s="1" t="s">
        <v>154</v>
      </c>
      <c r="B34" s="1">
        <v>24700</v>
      </c>
    </row>
    <row r="35" spans="1:2" ht="14.25">
      <c r="A35" s="1" t="s">
        <v>155</v>
      </c>
      <c r="B35" s="1">
        <v>200000</v>
      </c>
    </row>
    <row r="36" spans="1:2" ht="14.25">
      <c r="A36" s="1" t="s">
        <v>41</v>
      </c>
      <c r="B36" s="1">
        <v>2912045</v>
      </c>
    </row>
    <row r="37" spans="1:2" ht="14.25">
      <c r="A37" s="1" t="s">
        <v>156</v>
      </c>
      <c r="B37" s="1">
        <v>2311288</v>
      </c>
    </row>
    <row r="38" spans="1:2" ht="14.25">
      <c r="A38" s="1" t="s">
        <v>157</v>
      </c>
      <c r="B38" s="1">
        <v>536221</v>
      </c>
    </row>
    <row r="39" spans="1:2" ht="14.25">
      <c r="A39" s="1" t="s">
        <v>158</v>
      </c>
      <c r="B39" s="1">
        <v>64536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J29" sqref="J29"/>
    </sheetView>
  </sheetViews>
  <sheetFormatPr defaultColWidth="9.00390625" defaultRowHeight="14.25"/>
  <cols>
    <col min="2" max="2" width="49.75390625" style="0" customWidth="1"/>
  </cols>
  <sheetData>
    <row r="1" spans="1:5" ht="14.25">
      <c r="A1" s="3" t="s">
        <v>165</v>
      </c>
      <c r="B1" s="3"/>
      <c r="C1" s="3"/>
      <c r="D1" s="3"/>
      <c r="E1" s="3"/>
    </row>
    <row r="2" spans="1:5" ht="14.25">
      <c r="A2" t="s">
        <v>24</v>
      </c>
      <c r="E2" t="s">
        <v>0</v>
      </c>
    </row>
    <row r="3" spans="1:5" ht="14.25">
      <c r="A3" s="1" t="s">
        <v>166</v>
      </c>
      <c r="B3" s="1" t="s">
        <v>72</v>
      </c>
      <c r="C3" s="1" t="s">
        <v>167</v>
      </c>
      <c r="D3" s="1"/>
      <c r="E3" s="1"/>
    </row>
    <row r="4" spans="1:5" ht="14.25">
      <c r="A4" s="1"/>
      <c r="B4" s="1"/>
      <c r="C4" s="1" t="s">
        <v>35</v>
      </c>
      <c r="D4" s="1" t="s">
        <v>34</v>
      </c>
      <c r="E4" s="1" t="s">
        <v>115</v>
      </c>
    </row>
    <row r="5" spans="1:5" ht="14.25">
      <c r="A5" s="1"/>
      <c r="B5" s="1" t="s">
        <v>25</v>
      </c>
      <c r="C5" s="1">
        <v>800000</v>
      </c>
      <c r="D5" s="1">
        <v>800000</v>
      </c>
      <c r="E5" s="1">
        <v>0</v>
      </c>
    </row>
    <row r="6" spans="1:5" ht="14.25">
      <c r="A6" s="1" t="s">
        <v>78</v>
      </c>
      <c r="B6" s="1" t="s">
        <v>79</v>
      </c>
      <c r="C6" s="1">
        <v>800000</v>
      </c>
      <c r="D6" s="1">
        <v>800000</v>
      </c>
      <c r="E6" s="1">
        <v>0</v>
      </c>
    </row>
    <row r="7" spans="1:5" ht="14.25">
      <c r="A7" s="1" t="s">
        <v>80</v>
      </c>
      <c r="B7" s="1" t="s">
        <v>81</v>
      </c>
      <c r="C7" s="1">
        <v>800000</v>
      </c>
      <c r="D7" s="1">
        <v>800000</v>
      </c>
      <c r="E7" s="1">
        <v>0</v>
      </c>
    </row>
    <row r="8" spans="1:5" ht="14.25">
      <c r="A8" s="1" t="s">
        <v>82</v>
      </c>
      <c r="B8" s="1" t="s">
        <v>83</v>
      </c>
      <c r="C8" s="1">
        <v>800000</v>
      </c>
      <c r="D8" s="1">
        <v>800000</v>
      </c>
      <c r="E8" s="1">
        <v>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I18" sqref="I18"/>
    </sheetView>
  </sheetViews>
  <sheetFormatPr defaultColWidth="9.00390625" defaultRowHeight="14.25"/>
  <cols>
    <col min="1" max="1" width="28.875" style="0" customWidth="1"/>
    <col min="2" max="2" width="12.625" style="0" customWidth="1"/>
    <col min="3" max="3" width="17.50390625" style="0" customWidth="1"/>
    <col min="4" max="4" width="13.375" style="0" customWidth="1"/>
  </cols>
  <sheetData>
    <row r="1" spans="1:8" ht="30.75" customHeight="1">
      <c r="A1" s="3" t="s">
        <v>159</v>
      </c>
      <c r="B1" s="3"/>
      <c r="C1" s="3"/>
      <c r="D1" s="3"/>
      <c r="E1" s="3"/>
      <c r="F1" s="3"/>
      <c r="G1" s="3"/>
      <c r="H1" s="3"/>
    </row>
    <row r="2" ht="14.25">
      <c r="H2" t="s">
        <v>0</v>
      </c>
    </row>
    <row r="3" spans="1:8" ht="31.5" customHeight="1">
      <c r="A3" s="4" t="s">
        <v>42</v>
      </c>
      <c r="B3" s="4" t="s">
        <v>70</v>
      </c>
      <c r="C3" s="4" t="s">
        <v>160</v>
      </c>
      <c r="D3" s="4" t="s">
        <v>161</v>
      </c>
      <c r="E3" s="1" t="s">
        <v>162</v>
      </c>
      <c r="F3" s="1"/>
      <c r="G3" s="1"/>
      <c r="H3" s="1" t="s">
        <v>43</v>
      </c>
    </row>
    <row r="4" spans="1:8" ht="31.5" customHeight="1">
      <c r="A4" s="5"/>
      <c r="B4" s="5"/>
      <c r="C4" s="5"/>
      <c r="D4" s="5"/>
      <c r="E4" s="1" t="s">
        <v>35</v>
      </c>
      <c r="F4" s="1" t="s">
        <v>163</v>
      </c>
      <c r="G4" s="1" t="s">
        <v>164</v>
      </c>
      <c r="H4" s="1"/>
    </row>
    <row r="5" spans="1:8" ht="39.75" customHeight="1">
      <c r="A5" s="1" t="s">
        <v>168</v>
      </c>
      <c r="B5" s="1">
        <f>D5+E5</f>
        <v>356190</v>
      </c>
      <c r="C5" s="1">
        <v>0</v>
      </c>
      <c r="D5" s="1">
        <v>296190</v>
      </c>
      <c r="E5" s="1">
        <v>60000</v>
      </c>
      <c r="F5" s="1">
        <v>60000</v>
      </c>
      <c r="G5" s="1"/>
      <c r="H5" s="1"/>
    </row>
  </sheetData>
  <mergeCells count="5">
    <mergeCell ref="A1:H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2017-04-26T08:09:08Z</cp:lastPrinted>
  <dcterms:created xsi:type="dcterms:W3CDTF">2017-04-26T07:45:56Z</dcterms:created>
  <dcterms:modified xsi:type="dcterms:W3CDTF">2017-01-19T03:10:11Z</dcterms:modified>
  <cp:category/>
  <cp:version/>
  <cp:contentType/>
  <cp:contentStatus/>
</cp:coreProperties>
</file>