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6" activeTab="8"/>
  </bookViews>
  <sheets>
    <sheet name="2016年收支决算总表" sheetId="1" r:id="rId1"/>
    <sheet name="2016年收入决算总表" sheetId="2" r:id="rId2"/>
    <sheet name="2016年支出决算总表" sheetId="3" r:id="rId3"/>
    <sheet name="2016年财政拨款收支决算总表" sheetId="4" r:id="rId4"/>
    <sheet name="2016年一般公共决算支出预算表" sheetId="5" r:id="rId5"/>
    <sheet name="2016年一般公共预算基本支出决算表" sheetId="6" r:id="rId6"/>
    <sheet name="2016年政府性基金预算财政拨款收支决算表" sheetId="7" r:id="rId7"/>
    <sheet name="2016年单位三公经费决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<sst xmlns="http://schemas.openxmlformats.org/spreadsheetml/2006/main" count="270" uniqueCount="194">
  <si>
    <t>单位名称：</t>
  </si>
  <si>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</si>
  <si>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</si>
  <si>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</si>
  <si>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</si>
  <si>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</si>
  <si>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</si>
  <si>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</si>
  <si>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</si>
  <si>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</si>
  <si>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</si>
  <si>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</si>
  <si>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</si>
  <si>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</si>
  <si>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</si>
  <si>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</si>
  <si>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</si>
  <si>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</si>
  <si>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</si>
  <si>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</si>
  <si>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</si>
  <si>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</si>
  <si>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</si>
  <si>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</si>
  <si>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</si>
  <si>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</si>
  <si>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</si>
  <si>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</si>
  <si>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</si>
  <si>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</si>
  <si>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</si>
  <si>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</si>
  <si>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</si>
  <si>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</si>
  <si>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</si>
  <si>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</si>
  <si>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</si>
  <si>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</si>
  <si>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</si>
  <si>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</si>
  <si>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</si>
  <si>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</si>
  <si>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</si>
  <si>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</si>
  <si>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</si>
  <si>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</si>
  <si>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</si>
  <si>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</si>
  <si>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</si>
  <si>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</si>
  <si>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</si>
  <si>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</si>
  <si>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</si>
  <si>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</si>
  <si>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</si>
  <si>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</si>
  <si>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</si>
  <si>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</si>
  <si>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</si>
  <si>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</si>
  <si>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</si>
  <si>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</si>
  <si>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</si>
  <si>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</si>
  <si>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</si>
  <si>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</si>
  <si>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</si>
  <si>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</si>
  <si>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</si>
  <si>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</si>
  <si>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注：本表只要求填写涉及本单位的预算科目，并且公开到项级，其他无关科目应删除。</t>
  </si>
  <si>
    <t>合计</t>
  </si>
  <si>
    <t>基本支出</t>
  </si>
  <si>
    <t>项目支出</t>
  </si>
  <si>
    <t>事业单位经营服务支出</t>
  </si>
  <si>
    <t>上缴上级支出</t>
  </si>
  <si>
    <t>注：本表只要求填写涉及本单位的预算科目，并且公开到项级，其他无关科目应删除。</t>
  </si>
  <si>
    <t>一、本年收入</t>
  </si>
  <si>
    <t xml:space="preserve">  2.政府性基金预算拨款</t>
  </si>
  <si>
    <t>二、上年结转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</si>
  <si>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</si>
  <si>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</si>
  <si>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</si>
  <si>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</si>
  <si>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</si>
  <si>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</si>
  <si>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</si>
  <si>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</si>
  <si>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</si>
  <si>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</si>
  <si>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</si>
  <si>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</si>
  <si>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</si>
  <si>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</si>
  <si>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</si>
  <si>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注：本表只要求填写涉及本单位的预算科目，并且公开到项级，其他无关科目应删除。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</si>
  <si>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</si>
  <si>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</si>
  <si>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</si>
  <si>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</si>
  <si>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</si>
  <si>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</si>
  <si>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</si>
  <si>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</si>
  <si>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</si>
  <si>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</si>
  <si>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</si>
  <si>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</si>
  <si>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</si>
  <si>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</si>
  <si>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</si>
  <si>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</si>
  <si>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</si>
  <si>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</si>
  <si>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</si>
  <si>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</si>
  <si>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</si>
  <si>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</si>
  <si>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</si>
  <si>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</si>
  <si>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</si>
  <si>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</si>
  <si>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</si>
  <si>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</si>
  <si>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</si>
  <si>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</si>
  <si>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</si>
  <si>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</si>
  <si>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</si>
  <si>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</si>
  <si>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科目编码</t>
  </si>
  <si>
    <t>小计</t>
  </si>
  <si>
    <t>注:请有政府性基金收支决算的单位,请按决算批复进行公开,如果单位没有政府性基金收支决算,请填0公开。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</si>
  <si>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</si>
  <si>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</si>
  <si>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</si>
  <si>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</si>
  <si>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</si>
  <si>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</si>
  <si>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</si>
  <si>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单位:元</t>
  </si>
  <si>
    <t>总计</t>
  </si>
  <si>
    <t xml:space="preserve">  1.一般公共预算拨款</t>
  </si>
  <si>
    <t>注：本表只要求填写涉及本单位的经济科目，并且公开到款级，其他无关科目应删除。</t>
  </si>
  <si>
    <t>备注</t>
  </si>
  <si>
    <t>单位名称</t>
  </si>
  <si>
    <t>本年政府性基金支出决算数</t>
  </si>
  <si>
    <t>决算数</t>
  </si>
  <si>
    <t>本年决算数</t>
  </si>
  <si>
    <t>一般公共决算拨款</t>
  </si>
  <si>
    <t>政府性基金决算拨款</t>
  </si>
  <si>
    <t>附件1</t>
  </si>
  <si>
    <t>附件2</t>
  </si>
  <si>
    <t>附件3</t>
  </si>
  <si>
    <t>附件4</t>
  </si>
  <si>
    <t>附件5</t>
  </si>
  <si>
    <t>附件6</t>
  </si>
  <si>
    <t>附件7</t>
  </si>
  <si>
    <t>附件8</t>
  </si>
  <si>
    <t>单位名称：荷田乡中心学校</t>
  </si>
  <si>
    <r>
      <t>2016年</t>
    </r>
    <r>
      <rPr>
        <sz val="18"/>
        <rFont val="宋体"/>
        <family val="0"/>
      </rPr>
      <t>荷田乡中心学校</t>
    </r>
    <r>
      <rPr>
        <b/>
        <sz val="18"/>
        <rFont val="宋体"/>
        <family val="0"/>
      </rPr>
      <t>收支决算总表</t>
    </r>
  </si>
  <si>
    <t>2016年荷田乡中心学校收入决算总表</t>
  </si>
  <si>
    <t>荷田乡中心学校</t>
  </si>
  <si>
    <t>教育支出</t>
  </si>
  <si>
    <t>普通教育</t>
  </si>
  <si>
    <t xml:space="preserve">  学前教育</t>
  </si>
  <si>
    <t xml:space="preserve">  小学教育</t>
  </si>
  <si>
    <t xml:space="preserve">  初中教育</t>
  </si>
  <si>
    <t xml:space="preserve">  其他普通教育支出</t>
  </si>
  <si>
    <t>教育费附加安排的支出</t>
  </si>
  <si>
    <t xml:space="preserve">  其他教育费附加安排的支出</t>
  </si>
  <si>
    <t>社会保障和就业支出</t>
  </si>
  <si>
    <t>抚恤</t>
  </si>
  <si>
    <t xml:space="preserve">  死亡抚恤</t>
  </si>
  <si>
    <t>其他支出</t>
  </si>
  <si>
    <t>彩票公益金及对应专项债务收入安排的支出</t>
  </si>
  <si>
    <t xml:space="preserve">  用于教育事业的彩票公益金支出</t>
  </si>
  <si>
    <t>荷田乡中心学校</t>
  </si>
  <si>
    <t>2016年荷田乡中心学校支出决算总表</t>
  </si>
  <si>
    <t>2016年荷田乡中心学校财政拨款收支决算总表</t>
  </si>
  <si>
    <t>单位名称：荷田乡中心学校</t>
  </si>
  <si>
    <t>2016年荷田乡中心学校一般公共预算支出决算表</t>
  </si>
  <si>
    <t>2016年荷田乡中心学校一般公共预算基本支出决算表</t>
  </si>
  <si>
    <t>对个人和家庭的补助支出</t>
  </si>
  <si>
    <t>其他资本性支出</t>
  </si>
  <si>
    <t xml:space="preserve">       其他交通费用</t>
  </si>
  <si>
    <t xml:space="preserve">       其他商品和服务支出</t>
  </si>
  <si>
    <t xml:space="preserve">       抚恤金</t>
  </si>
  <si>
    <t xml:space="preserve">       生活补助</t>
  </si>
  <si>
    <t xml:space="preserve">       助学金</t>
  </si>
  <si>
    <t xml:space="preserve">       住房公积金</t>
  </si>
  <si>
    <t xml:space="preserve">       专用设备购置</t>
  </si>
  <si>
    <t>2016年荷田乡中心学校政府性基金财政拨款收支决算表</t>
  </si>
  <si>
    <t>2016年荷田乡中心学校“三公”经费决算情况表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</si>
</sst>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1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2"/>
      <color indexed="8"/>
      <name val="宋体"/>
      <family val="0"/>
    </font>
    <font>
      <sz val="20"/>
      <name val="黑体"/>
      <family val="3"/>
    </font>
    <font>
      <b/>
      <sz val="16"/>
      <name val="宋体"/>
      <family val="0"/>
    </font>
    <font>
      <sz val="18"/>
      <name val="宋体"/>
      <family val="0"/>
    </font>
    <font>
      <sz val="15"/>
      <name val="仿宋_GB2312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1" fontId="0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>
      <alignment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1" fontId="0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Border="1" applyAlignment="1">
      <alignment vertical="center" wrapText="1"/>
    </xf>
    <xf numFmtId="1" fontId="0" fillId="0" borderId="5" xfId="0" applyNumberFormat="1" applyFont="1" applyFill="1" applyBorder="1" applyAlignment="1" applyProtection="1">
      <alignment horizontal="center" vertical="center"/>
      <protection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1" fontId="0" fillId="0" borderId="4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1" fontId="0" fillId="0" borderId="1" xfId="0" applyNumberFormat="1" applyFill="1" applyBorder="1" applyAlignment="1">
      <alignment horizontal="center" vertical="center"/>
    </xf>
    <xf numFmtId="0" fontId="1" fillId="0" borderId="6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2" borderId="0" xfId="0" applyFont="1" applyFill="1" applyAlignment="1">
      <alignment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1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horizontal="left" indent="1"/>
    </xf>
    <xf numFmtId="0" fontId="6" fillId="0" borderId="1" xfId="0" applyFont="1" applyFill="1" applyBorder="1" applyAlignment="1">
      <alignment horizontal="left" vertical="center" shrinkToFit="1"/>
    </xf>
    <xf numFmtId="0" fontId="0" fillId="0" borderId="1" xfId="0" applyFont="1" applyBorder="1" applyAlignment="1">
      <alignment horizontal="left" indent="2"/>
    </xf>
    <xf numFmtId="0" fontId="6" fillId="0" borderId="1" xfId="0" applyFont="1" applyFill="1" applyBorder="1" applyAlignment="1">
      <alignment horizontal="left" vertical="center" indent="2" shrinkToFi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3" fontId="3" fillId="0" borderId="1" xfId="0" applyNumberFormat="1" applyFont="1" applyFill="1" applyBorder="1" applyAlignment="1" applyProtection="1">
      <alignment vertical="center" wrapText="1"/>
      <protection/>
    </xf>
    <xf numFmtId="3" fontId="3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176" fontId="0" fillId="0" borderId="6" xfId="0" applyNumberForma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7" xfId="0" applyBorder="1" applyAlignment="1">
      <alignment horizontal="center"/>
    </xf>
    <xf numFmtId="1" fontId="0" fillId="0" borderId="1" xfId="0" applyNumberFormat="1" applyFont="1" applyFill="1" applyBorder="1" applyAlignment="1" applyProtection="1">
      <alignment horizontal="center" vertical="center"/>
      <protection/>
    </xf>
    <xf numFmtId="1" fontId="0" fillId="0" borderId="5" xfId="0" applyNumberFormat="1" applyFont="1" applyFill="1" applyBorder="1" applyAlignment="1">
      <alignment horizontal="center" vertical="center"/>
    </xf>
    <xf numFmtId="1" fontId="0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5" xfId="0" applyNumberFormat="1" applyFont="1" applyFill="1" applyBorder="1" applyAlignment="1" applyProtection="1">
      <alignment horizontal="center" vertical="center"/>
      <protection/>
    </xf>
    <xf numFmtId="1" fontId="0" fillId="0" borderId="1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3" fontId="0" fillId="0" borderId="1" xfId="0" applyNumberFormat="1" applyBorder="1" applyAlignment="1">
      <alignment/>
    </xf>
    <xf numFmtId="3" fontId="0" fillId="0" borderId="1" xfId="0" applyNumberFormat="1" applyFont="1" applyFill="1" applyBorder="1" applyAlignment="1" applyProtection="1">
      <alignment vertical="center" wrapText="1"/>
      <protection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4" xfId="0" applyNumberFormat="1" applyFont="1" applyFill="1" applyBorder="1" applyAlignment="1" applyProtection="1">
      <alignment vertical="center" wrapText="1"/>
      <protection/>
    </xf>
    <xf numFmtId="1" fontId="0" fillId="0" borderId="4" xfId="0" applyNumberFormat="1" applyFont="1" applyFill="1" applyBorder="1" applyAlignment="1" applyProtection="1">
      <alignment vertical="center"/>
      <protection/>
    </xf>
    <xf numFmtId="1" fontId="0" fillId="0" borderId="5" xfId="0" applyNumberFormat="1" applyFont="1" applyFill="1" applyBorder="1" applyAlignment="1" applyProtection="1">
      <alignment vertical="center"/>
      <protection/>
    </xf>
    <xf numFmtId="1" fontId="0" fillId="0" borderId="2" xfId="0" applyNumberFormat="1" applyFont="1" applyFill="1" applyBorder="1" applyAlignment="1" applyProtection="1">
      <alignment vertical="center"/>
      <protection/>
    </xf>
    <xf numFmtId="1" fontId="0" fillId="0" borderId="1" xfId="0" applyNumberFormat="1" applyFont="1" applyFill="1" applyBorder="1" applyAlignment="1" applyProtection="1">
      <alignment vertical="center"/>
      <protection/>
    </xf>
    <xf numFmtId="0" fontId="0" fillId="0" borderId="5" xfId="0" applyNumberFormat="1" applyFont="1" applyFill="1" applyBorder="1" applyAlignment="1" applyProtection="1">
      <alignment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1" fontId="0" fillId="0" borderId="4" xfId="0" applyNumberFormat="1" applyFont="1" applyFill="1" applyBorder="1" applyAlignment="1">
      <alignment vertical="center"/>
    </xf>
    <xf numFmtId="1" fontId="0" fillId="0" borderId="1" xfId="0" applyNumberFormat="1" applyFont="1" applyBorder="1" applyAlignment="1">
      <alignment vertical="center"/>
    </xf>
    <xf numFmtId="1" fontId="0" fillId="0" borderId="1" xfId="0" applyNumberFormat="1" applyFont="1" applyFill="1" applyBorder="1" applyAlignment="1">
      <alignment vertical="center"/>
    </xf>
    <xf numFmtId="1" fontId="0" fillId="0" borderId="6" xfId="0" applyNumberFormat="1" applyFont="1" applyFill="1" applyBorder="1" applyAlignment="1" applyProtection="1">
      <alignment vertical="center" wrapText="1"/>
      <protection/>
    </xf>
    <xf numFmtId="0" fontId="0" fillId="0" borderId="6" xfId="0" applyNumberFormat="1" applyFont="1" applyFill="1" applyBorder="1" applyAlignment="1" applyProtection="1">
      <alignment vertical="center" wrapText="1"/>
      <protection/>
    </xf>
    <xf numFmtId="1" fontId="0" fillId="0" borderId="6" xfId="0" applyNumberFormat="1" applyFont="1" applyFill="1" applyBorder="1" applyAlignment="1">
      <alignment vertical="center" wrapText="1"/>
    </xf>
    <xf numFmtId="1" fontId="0" fillId="0" borderId="5" xfId="0" applyNumberFormat="1" applyFont="1" applyFill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0" fillId="0" borderId="1" xfId="0" applyNumberFormat="1" applyFont="1" applyFill="1" applyBorder="1" applyAlignment="1" applyProtection="1">
      <alignment vertical="center"/>
      <protection/>
    </xf>
    <xf numFmtId="0" fontId="6" fillId="0" borderId="1" xfId="0" applyFont="1" applyFill="1" applyBorder="1" applyAlignment="1">
      <alignment vertical="center" shrinkToFit="1"/>
    </xf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176" fontId="0" fillId="0" borderId="2" xfId="0" applyNumberFormat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workbookViewId="0" topLeftCell="A16">
      <selection activeCell="D9" sqref="D9:D12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ht="14.25">
      <c r="A1" t="s">
        <v>151</v>
      </c>
    </row>
    <row r="2" spans="1:4" ht="22.5">
      <c r="A2" s="98" t="s">
        <v>160</v>
      </c>
      <c r="B2" s="98"/>
      <c r="C2" s="98"/>
      <c r="D2" s="98"/>
    </row>
    <row r="3" spans="1:4" ht="14.25">
      <c r="A3" s="1" t="s">
        <v>159</v>
      </c>
      <c r="B3" s="2"/>
      <c r="D3" s="3" t="s">
        <v>1</v>
      </c>
    </row>
    <row r="4" spans="1:4" ht="14.25">
      <c r="A4" s="99" t="s">
        <v>2</v>
      </c>
      <c r="B4" s="99"/>
      <c r="C4" s="99" t="s">
        <v>3</v>
      </c>
      <c r="D4" s="99"/>
    </row>
    <row r="5" spans="1:4" ht="14.25">
      <c r="A5" s="4" t="s">
        <v>4</v>
      </c>
      <c r="B5" s="5" t="s">
        <v>147</v>
      </c>
      <c r="C5" s="4" t="s">
        <v>5</v>
      </c>
      <c r="D5" s="5" t="s">
        <v>147</v>
      </c>
    </row>
    <row r="6" spans="1:4" ht="20.25" customHeight="1">
      <c r="A6" s="6" t="s">
        <v>6</v>
      </c>
      <c r="B6" s="67">
        <v>16156753</v>
      </c>
      <c r="C6" s="7" t="s">
        <v>7</v>
      </c>
      <c r="D6" s="8"/>
    </row>
    <row r="7" spans="1:4" ht="20.25" customHeight="1">
      <c r="A7" s="9" t="s">
        <v>8</v>
      </c>
      <c r="B7" s="68"/>
      <c r="C7" s="10" t="s">
        <v>9</v>
      </c>
      <c r="D7" s="11"/>
    </row>
    <row r="8" spans="1:4" ht="20.25" customHeight="1">
      <c r="A8" s="9" t="s">
        <v>10</v>
      </c>
      <c r="B8" s="67"/>
      <c r="C8" s="10" t="s">
        <v>11</v>
      </c>
      <c r="D8" s="11"/>
    </row>
    <row r="9" spans="1:4" ht="20.25" customHeight="1">
      <c r="A9" s="12" t="s">
        <v>12</v>
      </c>
      <c r="B9" s="69"/>
      <c r="C9" s="10" t="s">
        <v>13</v>
      </c>
      <c r="D9" s="11">
        <v>16118731</v>
      </c>
    </row>
    <row r="10" spans="1:4" ht="20.25" customHeight="1">
      <c r="A10" s="12" t="s">
        <v>14</v>
      </c>
      <c r="B10" s="69"/>
      <c r="C10" s="10" t="s">
        <v>15</v>
      </c>
      <c r="D10" s="13"/>
    </row>
    <row r="11" spans="1:4" ht="20.25" customHeight="1">
      <c r="A11" s="12" t="s">
        <v>16</v>
      </c>
      <c r="B11" s="69"/>
      <c r="C11" s="10" t="s">
        <v>17</v>
      </c>
      <c r="D11" s="14"/>
    </row>
    <row r="12" spans="1:4" ht="20.25" customHeight="1">
      <c r="A12" s="6" t="s">
        <v>18</v>
      </c>
      <c r="B12" s="69"/>
      <c r="C12" s="10" t="s">
        <v>19</v>
      </c>
      <c r="D12" s="8">
        <v>38022</v>
      </c>
    </row>
    <row r="13" spans="1:4" ht="20.25" customHeight="1">
      <c r="A13" s="15" t="s">
        <v>20</v>
      </c>
      <c r="B13" s="68"/>
      <c r="C13" s="10" t="s">
        <v>21</v>
      </c>
      <c r="D13" s="13"/>
    </row>
    <row r="14" spans="1:4" ht="20.25" customHeight="1">
      <c r="A14" s="16" t="s">
        <v>22</v>
      </c>
      <c r="B14" s="67"/>
      <c r="C14" s="10" t="s">
        <v>23</v>
      </c>
      <c r="D14" s="14"/>
    </row>
    <row r="15" spans="1:4" ht="20.25" customHeight="1">
      <c r="A15" s="12" t="s">
        <v>24</v>
      </c>
      <c r="B15" s="69"/>
      <c r="C15" s="10" t="s">
        <v>25</v>
      </c>
      <c r="D15" s="14"/>
    </row>
    <row r="16" spans="1:4" ht="20.25" customHeight="1">
      <c r="A16" s="12" t="s">
        <v>26</v>
      </c>
      <c r="B16" s="69">
        <v>250000</v>
      </c>
      <c r="C16" s="10" t="s">
        <v>27</v>
      </c>
      <c r="D16" s="14"/>
    </row>
    <row r="17" spans="1:4" ht="20.25" customHeight="1">
      <c r="A17" s="15" t="s">
        <v>28</v>
      </c>
      <c r="B17" s="68"/>
      <c r="C17" s="10" t="s">
        <v>29</v>
      </c>
      <c r="D17" s="14"/>
    </row>
    <row r="18" spans="1:4" ht="20.25" customHeight="1">
      <c r="A18" s="12" t="s">
        <v>30</v>
      </c>
      <c r="B18" s="67"/>
      <c r="C18" s="10" t="s">
        <v>31</v>
      </c>
      <c r="D18" s="14"/>
    </row>
    <row r="19" spans="1:4" ht="20.25" customHeight="1">
      <c r="A19" s="12" t="s">
        <v>32</v>
      </c>
      <c r="B19" s="69"/>
      <c r="C19" s="10" t="s">
        <v>33</v>
      </c>
      <c r="D19" s="8"/>
    </row>
    <row r="20" spans="1:4" ht="20.25" customHeight="1">
      <c r="A20" s="12" t="s">
        <v>34</v>
      </c>
      <c r="B20" s="69"/>
      <c r="C20" s="10" t="s">
        <v>35</v>
      </c>
      <c r="D20" s="11"/>
    </row>
    <row r="21" spans="1:4" ht="20.25" customHeight="1">
      <c r="A21" s="12" t="s">
        <v>36</v>
      </c>
      <c r="B21" s="70"/>
      <c r="C21" s="10" t="s">
        <v>37</v>
      </c>
      <c r="D21" s="11"/>
    </row>
    <row r="22" spans="1:4" ht="20.25" customHeight="1">
      <c r="A22" s="12" t="s">
        <v>38</v>
      </c>
      <c r="B22" s="67"/>
      <c r="C22" s="10" t="s">
        <v>39</v>
      </c>
      <c r="D22" s="17"/>
    </row>
    <row r="23" spans="1:4" ht="20.25" customHeight="1">
      <c r="A23" s="12" t="s">
        <v>40</v>
      </c>
      <c r="B23" s="69"/>
      <c r="C23" s="10" t="s">
        <v>41</v>
      </c>
      <c r="D23" s="18"/>
    </row>
    <row r="24" spans="1:4" ht="20.25" customHeight="1">
      <c r="A24" s="12"/>
      <c r="B24" s="67"/>
      <c r="C24" s="10" t="s">
        <v>42</v>
      </c>
      <c r="D24" s="18"/>
    </row>
    <row r="25" spans="1:4" ht="20.25" customHeight="1">
      <c r="A25" s="19"/>
      <c r="B25" s="71"/>
      <c r="C25" s="10" t="s">
        <v>43</v>
      </c>
      <c r="D25" s="18"/>
    </row>
    <row r="26" spans="1:4" ht="20.25" customHeight="1">
      <c r="A26" s="20"/>
      <c r="B26" s="67"/>
      <c r="C26" s="10" t="s">
        <v>44</v>
      </c>
      <c r="D26" s="21">
        <v>250000</v>
      </c>
    </row>
    <row r="27" spans="1:4" ht="20.25" customHeight="1">
      <c r="A27" s="19" t="s">
        <v>45</v>
      </c>
      <c r="B27" s="72">
        <f>B6+B16</f>
        <v>16406753</v>
      </c>
      <c r="C27" s="22" t="s">
        <v>46</v>
      </c>
      <c r="D27" s="21">
        <f>D26+D12+D9</f>
        <v>16406753</v>
      </c>
    </row>
    <row r="28" spans="1:4" ht="20.25" customHeight="1">
      <c r="A28" s="20" t="s">
        <v>47</v>
      </c>
      <c r="B28" s="72"/>
      <c r="C28" s="22" t="s">
        <v>48</v>
      </c>
      <c r="D28" s="21"/>
    </row>
    <row r="29" spans="1:4" ht="20.25" customHeight="1">
      <c r="A29" s="23" t="s">
        <v>49</v>
      </c>
      <c r="B29" s="67">
        <f>B27</f>
        <v>16406753</v>
      </c>
      <c r="C29" s="24" t="s">
        <v>50</v>
      </c>
      <c r="D29" s="21">
        <f>D27</f>
        <v>16406753</v>
      </c>
    </row>
    <row r="30" ht="14.25">
      <c r="B30" s="32"/>
    </row>
    <row r="31" ht="14.25">
      <c r="B31" s="32"/>
    </row>
    <row r="32" ht="14.25">
      <c r="B32" s="32"/>
    </row>
    <row r="33" ht="14.25">
      <c r="B33" s="32"/>
    </row>
    <row r="34" ht="14.25">
      <c r="B34" s="32"/>
    </row>
    <row r="35" ht="14.25">
      <c r="B35" s="32"/>
    </row>
    <row r="36" ht="14.25">
      <c r="B36" s="32"/>
    </row>
    <row r="37" ht="14.25">
      <c r="B37" s="32"/>
    </row>
    <row r="38" ht="14.25">
      <c r="B38" s="32"/>
    </row>
    <row r="39" ht="14.25">
      <c r="B39" s="32"/>
    </row>
    <row r="40" ht="14.25">
      <c r="B40" s="32"/>
    </row>
    <row r="41" ht="14.25">
      <c r="B41" s="32"/>
    </row>
    <row r="42" ht="14.25">
      <c r="B42" s="32"/>
    </row>
    <row r="43" ht="14.25">
      <c r="B43" s="32"/>
    </row>
    <row r="44" ht="14.25">
      <c r="B44" s="32"/>
    </row>
    <row r="45" ht="14.25">
      <c r="B45" s="32"/>
    </row>
    <row r="46" ht="14.25">
      <c r="B46" s="32"/>
    </row>
    <row r="47" ht="14.25">
      <c r="B47" s="32"/>
    </row>
    <row r="48" ht="14.25">
      <c r="B48" s="32"/>
    </row>
    <row r="49" ht="14.25">
      <c r="B49" s="32"/>
    </row>
    <row r="50" ht="14.25">
      <c r="B50" s="32"/>
    </row>
    <row r="51" ht="14.25">
      <c r="B51" s="32"/>
    </row>
    <row r="52" ht="14.25">
      <c r="B52" s="32"/>
    </row>
    <row r="53" ht="14.25">
      <c r="B53" s="32"/>
    </row>
    <row r="54" ht="14.25">
      <c r="B54" s="32"/>
    </row>
    <row r="55" ht="14.25">
      <c r="B55" s="32"/>
    </row>
    <row r="56" ht="14.25">
      <c r="B56" s="32"/>
    </row>
  </sheetData>
  <mergeCells count="3">
    <mergeCell ref="A2:D2"/>
    <mergeCell ref="A4:B4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D1">
      <selection activeCell="T6" sqref="T6"/>
    </sheetView>
  </sheetViews>
  <sheetFormatPr defaultColWidth="9.00390625" defaultRowHeight="14.25"/>
  <cols>
    <col min="1" max="1" width="8.25390625" style="0" customWidth="1"/>
    <col min="2" max="2" width="31.625" style="0" customWidth="1"/>
    <col min="3" max="4" width="11.25390625" style="0" customWidth="1"/>
    <col min="5" max="11" width="4.75390625" style="0" customWidth="1"/>
    <col min="12" max="12" width="8.25390625" style="0" customWidth="1"/>
    <col min="13" max="16" width="4.875" style="0" customWidth="1"/>
  </cols>
  <sheetData>
    <row r="1" ht="14.25">
      <c r="A1" t="s">
        <v>152</v>
      </c>
    </row>
    <row r="2" spans="1:16" ht="22.5">
      <c r="A2" s="98" t="s">
        <v>161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ht="13.5" customHeight="1">
      <c r="A3" s="1" t="s">
        <v>0</v>
      </c>
      <c r="B3" s="25" t="s">
        <v>177</v>
      </c>
      <c r="C3" s="26"/>
      <c r="D3" s="27"/>
      <c r="E3" s="27"/>
      <c r="F3" s="27"/>
      <c r="G3" s="27"/>
      <c r="H3" s="27"/>
      <c r="I3" s="27"/>
      <c r="J3" s="27"/>
      <c r="K3" s="27"/>
      <c r="L3" s="28"/>
      <c r="M3" s="27"/>
      <c r="N3" s="27"/>
      <c r="O3" s="27"/>
      <c r="P3" s="28" t="s">
        <v>1</v>
      </c>
    </row>
    <row r="4" spans="1:16" ht="30" customHeight="1">
      <c r="A4" s="101" t="s">
        <v>51</v>
      </c>
      <c r="B4" s="101"/>
      <c r="C4" s="101" t="s">
        <v>52</v>
      </c>
      <c r="D4" s="101" t="s">
        <v>53</v>
      </c>
      <c r="E4" s="101" t="s">
        <v>54</v>
      </c>
      <c r="F4" s="101"/>
      <c r="G4" s="101"/>
      <c r="H4" s="101"/>
      <c r="I4" s="101"/>
      <c r="J4" s="101" t="s">
        <v>55</v>
      </c>
      <c r="K4" s="101"/>
      <c r="L4" s="101" t="s">
        <v>56</v>
      </c>
      <c r="M4" s="100" t="s">
        <v>57</v>
      </c>
      <c r="N4" s="100" t="s">
        <v>58</v>
      </c>
      <c r="O4" s="100" t="s">
        <v>59</v>
      </c>
      <c r="P4" s="100" t="s">
        <v>60</v>
      </c>
    </row>
    <row r="5" spans="1:16" ht="28.5" customHeight="1">
      <c r="A5" s="101" t="s">
        <v>61</v>
      </c>
      <c r="B5" s="101" t="s">
        <v>62</v>
      </c>
      <c r="C5" s="101"/>
      <c r="D5" s="101"/>
      <c r="E5" s="101" t="s">
        <v>63</v>
      </c>
      <c r="F5" s="101" t="s">
        <v>64</v>
      </c>
      <c r="G5" s="101" t="s">
        <v>65</v>
      </c>
      <c r="H5" s="101" t="s">
        <v>66</v>
      </c>
      <c r="I5" s="101" t="s">
        <v>67</v>
      </c>
      <c r="J5" s="101" t="s">
        <v>68</v>
      </c>
      <c r="K5" s="101" t="s">
        <v>69</v>
      </c>
      <c r="L5" s="101"/>
      <c r="M5" s="100"/>
      <c r="N5" s="100"/>
      <c r="O5" s="100"/>
      <c r="P5" s="100"/>
    </row>
    <row r="6" spans="1:16" s="29" customFormat="1" ht="56.25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0"/>
      <c r="N6" s="100"/>
      <c r="O6" s="100"/>
      <c r="P6" s="100"/>
    </row>
    <row r="7" spans="1:16" s="29" customFormat="1" ht="13.5" customHeight="1">
      <c r="A7" s="102" t="s">
        <v>71</v>
      </c>
      <c r="B7" s="103"/>
      <c r="C7" s="74">
        <v>16406753</v>
      </c>
      <c r="D7" s="75">
        <v>16156753</v>
      </c>
      <c r="E7" s="56"/>
      <c r="F7" s="56"/>
      <c r="G7" s="56"/>
      <c r="H7" s="56"/>
      <c r="I7" s="56"/>
      <c r="J7" s="56"/>
      <c r="K7" s="56"/>
      <c r="L7" s="75">
        <v>250000</v>
      </c>
      <c r="M7" s="57"/>
      <c r="N7" s="57"/>
      <c r="O7" s="57"/>
      <c r="P7" s="57"/>
    </row>
    <row r="8" spans="1:16" ht="14.25">
      <c r="A8" s="30">
        <v>205</v>
      </c>
      <c r="B8" s="31" t="s">
        <v>163</v>
      </c>
      <c r="C8" s="75">
        <v>16118731</v>
      </c>
      <c r="D8" s="75">
        <v>16118731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16" ht="14.25">
      <c r="A9" s="30">
        <v>20502</v>
      </c>
      <c r="B9" s="31" t="s">
        <v>164</v>
      </c>
      <c r="C9" s="75">
        <v>15997131</v>
      </c>
      <c r="D9" s="75">
        <v>15997131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1:16" ht="14.25">
      <c r="A10" s="30">
        <v>2050201</v>
      </c>
      <c r="B10" s="30" t="s">
        <v>165</v>
      </c>
      <c r="C10" s="75">
        <v>217301</v>
      </c>
      <c r="D10" s="75">
        <v>217301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1:16" ht="14.25">
      <c r="A11" s="30">
        <v>2050202</v>
      </c>
      <c r="B11" s="30" t="s">
        <v>166</v>
      </c>
      <c r="C11" s="75">
        <v>6230245</v>
      </c>
      <c r="D11" s="75">
        <v>6230245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 ht="14.25">
      <c r="A12" s="30">
        <v>2050203</v>
      </c>
      <c r="B12" s="30" t="s">
        <v>167</v>
      </c>
      <c r="C12" s="75">
        <v>7893138</v>
      </c>
      <c r="D12" s="75">
        <v>7893138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3" spans="1:16" ht="14.25">
      <c r="A13" s="30">
        <v>2050299</v>
      </c>
      <c r="B13" s="30" t="s">
        <v>168</v>
      </c>
      <c r="C13" s="75">
        <v>1656447</v>
      </c>
      <c r="D13" s="75">
        <v>1656447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1:16" ht="14.25">
      <c r="A14" s="30">
        <v>20509</v>
      </c>
      <c r="B14" s="30" t="s">
        <v>169</v>
      </c>
      <c r="C14" s="75">
        <v>121600</v>
      </c>
      <c r="D14" s="75">
        <v>121600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ht="14.25">
      <c r="A15" s="30">
        <v>2050999</v>
      </c>
      <c r="B15" s="30" t="s">
        <v>170</v>
      </c>
      <c r="C15" s="75">
        <v>121600</v>
      </c>
      <c r="D15" s="75">
        <v>121600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 ht="14.25">
      <c r="A16" s="30">
        <v>208</v>
      </c>
      <c r="B16" s="30" t="s">
        <v>171</v>
      </c>
      <c r="C16" s="75">
        <v>38022</v>
      </c>
      <c r="D16" s="75">
        <v>38022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 spans="1:16" ht="14.25">
      <c r="A17" s="30">
        <v>20808</v>
      </c>
      <c r="B17" s="30" t="s">
        <v>172</v>
      </c>
      <c r="C17" s="75">
        <v>38022</v>
      </c>
      <c r="D17" s="75">
        <v>38022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</row>
    <row r="18" spans="1:16" ht="14.25">
      <c r="A18" s="30">
        <v>2080801</v>
      </c>
      <c r="B18" s="30" t="s">
        <v>173</v>
      </c>
      <c r="C18" s="75">
        <v>38022</v>
      </c>
      <c r="D18" s="75">
        <v>38022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 spans="1:16" ht="14.25">
      <c r="A19" s="30">
        <v>229</v>
      </c>
      <c r="B19" s="30" t="s">
        <v>174</v>
      </c>
      <c r="C19" s="75">
        <v>250000</v>
      </c>
      <c r="D19" s="75"/>
      <c r="E19" s="34"/>
      <c r="F19" s="34"/>
      <c r="G19" s="34"/>
      <c r="H19" s="34"/>
      <c r="I19" s="34"/>
      <c r="J19" s="34"/>
      <c r="K19" s="34"/>
      <c r="L19" s="75">
        <v>250000</v>
      </c>
      <c r="M19" s="34"/>
      <c r="N19" s="34"/>
      <c r="O19" s="34"/>
      <c r="P19" s="34"/>
    </row>
    <row r="20" spans="1:16" ht="14.25">
      <c r="A20" s="30">
        <v>22960</v>
      </c>
      <c r="B20" s="30" t="s">
        <v>175</v>
      </c>
      <c r="C20" s="75">
        <v>250000</v>
      </c>
      <c r="D20" s="75"/>
      <c r="E20" s="34"/>
      <c r="F20" s="34"/>
      <c r="G20" s="34"/>
      <c r="H20" s="34"/>
      <c r="I20" s="34"/>
      <c r="J20" s="34"/>
      <c r="K20" s="34"/>
      <c r="L20" s="75">
        <v>250000</v>
      </c>
      <c r="M20" s="34"/>
      <c r="N20" s="34"/>
      <c r="O20" s="34"/>
      <c r="P20" s="34"/>
    </row>
    <row r="21" spans="1:16" ht="14.25">
      <c r="A21" s="30">
        <v>2296004</v>
      </c>
      <c r="B21" s="31" t="s">
        <v>176</v>
      </c>
      <c r="C21" s="75">
        <v>250000</v>
      </c>
      <c r="D21" s="75"/>
      <c r="E21" s="34"/>
      <c r="F21" s="34"/>
      <c r="G21" s="34"/>
      <c r="H21" s="34"/>
      <c r="I21" s="34"/>
      <c r="J21" s="34"/>
      <c r="K21" s="34"/>
      <c r="L21" s="75">
        <v>250000</v>
      </c>
      <c r="M21" s="34"/>
      <c r="N21" s="34"/>
      <c r="O21" s="34"/>
      <c r="P21" s="34"/>
    </row>
    <row r="22" spans="1:2" ht="14.25">
      <c r="A22" s="32" t="s">
        <v>70</v>
      </c>
      <c r="B22" s="33"/>
    </row>
  </sheetData>
  <mergeCells count="21">
    <mergeCell ref="C4:C6"/>
    <mergeCell ref="A7:B7"/>
    <mergeCell ref="K5:K6"/>
    <mergeCell ref="F5:F6"/>
    <mergeCell ref="H5:H6"/>
    <mergeCell ref="I5:I6"/>
    <mergeCell ref="J5:J6"/>
    <mergeCell ref="G5:G6"/>
    <mergeCell ref="A5:A6"/>
    <mergeCell ref="B5:B6"/>
    <mergeCell ref="D4:D6"/>
    <mergeCell ref="A2:P2"/>
    <mergeCell ref="N4:N6"/>
    <mergeCell ref="O4:O6"/>
    <mergeCell ref="P4:P6"/>
    <mergeCell ref="E4:I4"/>
    <mergeCell ref="J4:K4"/>
    <mergeCell ref="L4:L6"/>
    <mergeCell ref="E5:E6"/>
    <mergeCell ref="M4:M6"/>
    <mergeCell ref="A4:B4"/>
  </mergeCells>
  <printOptions/>
  <pageMargins left="0.75" right="0.39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21"/>
  <sheetViews>
    <sheetView workbookViewId="0" topLeftCell="A1">
      <selection activeCell="I13" sqref="I13:I14"/>
    </sheetView>
  </sheetViews>
  <sheetFormatPr defaultColWidth="9.00390625" defaultRowHeight="14.25"/>
  <cols>
    <col min="1" max="1" width="8.625" style="0" customWidth="1"/>
    <col min="2" max="2" width="36.00390625" style="0" customWidth="1"/>
    <col min="3" max="4" width="16.375" style="0" customWidth="1"/>
    <col min="5" max="7" width="12.75390625" style="0" customWidth="1"/>
  </cols>
  <sheetData>
    <row r="1" ht="14.25">
      <c r="A1" t="s">
        <v>153</v>
      </c>
    </row>
    <row r="2" spans="1:17" ht="22.5">
      <c r="A2" s="98" t="s">
        <v>178</v>
      </c>
      <c r="B2" s="98"/>
      <c r="C2" s="98"/>
      <c r="D2" s="98"/>
      <c r="E2" s="98"/>
      <c r="F2" s="98"/>
      <c r="G2" s="98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234" ht="13.5" customHeight="1">
      <c r="A3" s="1" t="s">
        <v>0</v>
      </c>
      <c r="B3" s="25" t="s">
        <v>177</v>
      </c>
      <c r="C3" s="26"/>
      <c r="D3" s="27"/>
      <c r="E3" s="27"/>
      <c r="F3" s="27"/>
      <c r="G3" s="28" t="s">
        <v>1</v>
      </c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</row>
    <row r="4" spans="1:234" ht="28.5" customHeight="1">
      <c r="A4" s="104" t="s">
        <v>61</v>
      </c>
      <c r="B4" s="104" t="s">
        <v>62</v>
      </c>
      <c r="C4" s="101" t="s">
        <v>71</v>
      </c>
      <c r="D4" s="101" t="s">
        <v>72</v>
      </c>
      <c r="E4" s="101" t="s">
        <v>73</v>
      </c>
      <c r="F4" s="101" t="s">
        <v>74</v>
      </c>
      <c r="G4" s="101" t="s">
        <v>75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</row>
    <row r="5" spans="1:7" s="29" customFormat="1" ht="21" customHeight="1">
      <c r="A5" s="105"/>
      <c r="B5" s="105"/>
      <c r="C5" s="101"/>
      <c r="D5" s="101"/>
      <c r="E5" s="101"/>
      <c r="F5" s="101"/>
      <c r="G5" s="101"/>
    </row>
    <row r="6" spans="1:7" s="29" customFormat="1" ht="21" customHeight="1">
      <c r="A6" s="102" t="s">
        <v>71</v>
      </c>
      <c r="B6" s="103"/>
      <c r="C6" s="74">
        <v>16406753</v>
      </c>
      <c r="D6" s="74">
        <v>16406753</v>
      </c>
      <c r="E6" s="56"/>
      <c r="F6" s="56"/>
      <c r="G6" s="56"/>
    </row>
    <row r="7" spans="1:7" ht="14.25">
      <c r="A7" s="30">
        <v>205</v>
      </c>
      <c r="B7" s="31" t="s">
        <v>163</v>
      </c>
      <c r="C7" s="76">
        <v>16118731</v>
      </c>
      <c r="D7" s="76">
        <v>16118731</v>
      </c>
      <c r="E7" s="34"/>
      <c r="F7" s="34"/>
      <c r="G7" s="34"/>
    </row>
    <row r="8" spans="1:7" ht="14.25">
      <c r="A8" s="30">
        <v>20502</v>
      </c>
      <c r="B8" s="31" t="s">
        <v>164</v>
      </c>
      <c r="C8" s="76">
        <v>15997131</v>
      </c>
      <c r="D8" s="76">
        <v>15997131</v>
      </c>
      <c r="E8" s="34"/>
      <c r="F8" s="34"/>
      <c r="G8" s="34"/>
    </row>
    <row r="9" spans="1:7" ht="14.25">
      <c r="A9" s="30">
        <v>2050201</v>
      </c>
      <c r="B9" s="30" t="s">
        <v>165</v>
      </c>
      <c r="C9" s="76">
        <v>217301</v>
      </c>
      <c r="D9" s="76">
        <v>217301</v>
      </c>
      <c r="E9" s="34"/>
      <c r="F9" s="34"/>
      <c r="G9" s="34"/>
    </row>
    <row r="10" spans="1:7" ht="14.25">
      <c r="A10" s="30">
        <v>2050202</v>
      </c>
      <c r="B10" s="30" t="s">
        <v>166</v>
      </c>
      <c r="C10" s="76">
        <v>6230245</v>
      </c>
      <c r="D10" s="76">
        <v>6230245</v>
      </c>
      <c r="E10" s="34"/>
      <c r="F10" s="34"/>
      <c r="G10" s="34"/>
    </row>
    <row r="11" spans="1:7" ht="14.25">
      <c r="A11" s="30">
        <v>2050203</v>
      </c>
      <c r="B11" s="30" t="s">
        <v>167</v>
      </c>
      <c r="C11" s="76">
        <v>7893138</v>
      </c>
      <c r="D11" s="76">
        <v>7893138</v>
      </c>
      <c r="E11" s="34"/>
      <c r="F11" s="34"/>
      <c r="G11" s="34"/>
    </row>
    <row r="12" spans="1:7" ht="14.25">
      <c r="A12" s="30">
        <v>2050299</v>
      </c>
      <c r="B12" s="30" t="s">
        <v>168</v>
      </c>
      <c r="C12" s="76">
        <v>1656447</v>
      </c>
      <c r="D12" s="76">
        <v>1656447</v>
      </c>
      <c r="E12" s="34"/>
      <c r="F12" s="34"/>
      <c r="G12" s="34"/>
    </row>
    <row r="13" spans="1:7" ht="14.25">
      <c r="A13" s="30">
        <v>20509</v>
      </c>
      <c r="B13" s="30" t="s">
        <v>169</v>
      </c>
      <c r="C13" s="76">
        <v>121600</v>
      </c>
      <c r="D13" s="76">
        <v>121600</v>
      </c>
      <c r="E13" s="34"/>
      <c r="F13" s="34"/>
      <c r="G13" s="34"/>
    </row>
    <row r="14" spans="1:7" ht="14.25">
      <c r="A14" s="30">
        <v>2050999</v>
      </c>
      <c r="B14" s="30" t="s">
        <v>170</v>
      </c>
      <c r="C14" s="76">
        <v>121600</v>
      </c>
      <c r="D14" s="76">
        <v>121600</v>
      </c>
      <c r="E14" s="34"/>
      <c r="F14" s="34"/>
      <c r="G14" s="34"/>
    </row>
    <row r="15" spans="1:7" ht="14.25">
      <c r="A15" s="30">
        <v>208</v>
      </c>
      <c r="B15" s="30" t="s">
        <v>171</v>
      </c>
      <c r="C15" s="76">
        <v>38022</v>
      </c>
      <c r="D15" s="76">
        <v>38022</v>
      </c>
      <c r="E15" s="34"/>
      <c r="F15" s="34"/>
      <c r="G15" s="34"/>
    </row>
    <row r="16" spans="1:7" ht="14.25">
      <c r="A16" s="30">
        <v>20808</v>
      </c>
      <c r="B16" s="30" t="s">
        <v>172</v>
      </c>
      <c r="C16" s="76">
        <v>38022</v>
      </c>
      <c r="D16" s="76">
        <v>38022</v>
      </c>
      <c r="E16" s="34"/>
      <c r="F16" s="34"/>
      <c r="G16" s="34"/>
    </row>
    <row r="17" spans="1:7" ht="14.25">
      <c r="A17" s="30">
        <v>2080801</v>
      </c>
      <c r="B17" s="30" t="s">
        <v>173</v>
      </c>
      <c r="C17" s="76">
        <v>38022</v>
      </c>
      <c r="D17" s="76">
        <v>38022</v>
      </c>
      <c r="E17" s="34"/>
      <c r="F17" s="34"/>
      <c r="G17" s="34"/>
    </row>
    <row r="18" spans="1:7" ht="14.25">
      <c r="A18" s="30">
        <v>229</v>
      </c>
      <c r="B18" s="30" t="s">
        <v>174</v>
      </c>
      <c r="C18" s="76">
        <v>250000</v>
      </c>
      <c r="D18" s="76">
        <v>250000</v>
      </c>
      <c r="E18" s="34"/>
      <c r="F18" s="34"/>
      <c r="G18" s="34"/>
    </row>
    <row r="19" spans="1:7" ht="14.25">
      <c r="A19" s="30">
        <v>22960</v>
      </c>
      <c r="B19" s="30" t="s">
        <v>175</v>
      </c>
      <c r="C19" s="76">
        <v>250000</v>
      </c>
      <c r="D19" s="76">
        <v>250000</v>
      </c>
      <c r="E19" s="34"/>
      <c r="F19" s="34"/>
      <c r="G19" s="34"/>
    </row>
    <row r="20" spans="1:7" ht="14.25">
      <c r="A20" s="30">
        <v>2296004</v>
      </c>
      <c r="B20" s="31" t="s">
        <v>176</v>
      </c>
      <c r="C20" s="76">
        <v>250000</v>
      </c>
      <c r="D20" s="76">
        <v>250000</v>
      </c>
      <c r="E20" s="34"/>
      <c r="F20" s="34"/>
      <c r="G20" s="34"/>
    </row>
    <row r="21" spans="1:4" ht="18.75" customHeight="1">
      <c r="A21" s="32" t="s">
        <v>76</v>
      </c>
      <c r="B21" s="2"/>
      <c r="D21" s="2"/>
    </row>
  </sheetData>
  <mergeCells count="9">
    <mergeCell ref="A6:B6"/>
    <mergeCell ref="F4:F5"/>
    <mergeCell ref="G4:G5"/>
    <mergeCell ref="A2:G2"/>
    <mergeCell ref="B4:B5"/>
    <mergeCell ref="C4:C5"/>
    <mergeCell ref="D4:D5"/>
    <mergeCell ref="E4:E5"/>
    <mergeCell ref="A4:A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6">
      <selection activeCell="A3" sqref="A3"/>
    </sheetView>
  </sheetViews>
  <sheetFormatPr defaultColWidth="9.00390625" defaultRowHeight="14.25"/>
  <cols>
    <col min="1" max="1" width="17.00390625" style="0" customWidth="1"/>
    <col min="2" max="2" width="12.375" style="0" customWidth="1"/>
    <col min="3" max="3" width="17.00390625" style="0" customWidth="1"/>
    <col min="4" max="4" width="9.875" style="0" customWidth="1"/>
    <col min="5" max="5" width="12.625" style="0" customWidth="1"/>
    <col min="6" max="6" width="11.625" style="0" customWidth="1"/>
  </cols>
  <sheetData>
    <row r="1" ht="14.25">
      <c r="A1" t="s">
        <v>154</v>
      </c>
    </row>
    <row r="2" spans="1:6" ht="21" customHeight="1">
      <c r="A2" s="98" t="s">
        <v>179</v>
      </c>
      <c r="B2" s="98"/>
      <c r="C2" s="98"/>
      <c r="D2" s="98"/>
      <c r="E2" s="98"/>
      <c r="F2" s="98"/>
    </row>
    <row r="3" spans="1:6" ht="15" customHeight="1">
      <c r="A3" s="1" t="s">
        <v>180</v>
      </c>
      <c r="B3" s="2"/>
      <c r="F3" s="3" t="s">
        <v>1</v>
      </c>
    </row>
    <row r="4" spans="1:6" ht="22.5" customHeight="1">
      <c r="A4" s="99" t="s">
        <v>2</v>
      </c>
      <c r="B4" s="99"/>
      <c r="C4" s="99" t="s">
        <v>3</v>
      </c>
      <c r="D4" s="99"/>
      <c r="E4" s="99"/>
      <c r="F4" s="99"/>
    </row>
    <row r="5" spans="1:6" ht="30" customHeight="1">
      <c r="A5" s="4" t="s">
        <v>4</v>
      </c>
      <c r="B5" s="5" t="s">
        <v>148</v>
      </c>
      <c r="C5" s="4" t="s">
        <v>5</v>
      </c>
      <c r="D5" s="37" t="s">
        <v>141</v>
      </c>
      <c r="E5" s="59" t="s">
        <v>149</v>
      </c>
      <c r="F5" s="4" t="s">
        <v>150</v>
      </c>
    </row>
    <row r="6" spans="1:6" ht="22.5" customHeight="1">
      <c r="A6" s="6" t="s">
        <v>77</v>
      </c>
      <c r="B6" s="81">
        <f>B7+B8</f>
        <v>16406753</v>
      </c>
      <c r="C6" s="7" t="s">
        <v>7</v>
      </c>
      <c r="D6" s="37"/>
      <c r="E6" s="10"/>
      <c r="F6" s="35"/>
    </row>
    <row r="7" spans="1:6" ht="22.5" customHeight="1">
      <c r="A7" s="60" t="s">
        <v>142</v>
      </c>
      <c r="B7" s="91">
        <v>16156753</v>
      </c>
      <c r="C7" s="10" t="s">
        <v>9</v>
      </c>
      <c r="D7" s="10"/>
      <c r="E7" s="39"/>
      <c r="F7" s="8"/>
    </row>
    <row r="8" spans="1:6" ht="22.5" customHeight="1">
      <c r="A8" s="60" t="s">
        <v>78</v>
      </c>
      <c r="B8" s="81">
        <v>250000</v>
      </c>
      <c r="C8" s="10" t="s">
        <v>11</v>
      </c>
      <c r="D8" s="77"/>
      <c r="E8" s="77"/>
      <c r="F8" s="78"/>
    </row>
    <row r="9" spans="1:6" ht="22.5" customHeight="1">
      <c r="A9" s="12"/>
      <c r="B9" s="78"/>
      <c r="C9" s="10" t="s">
        <v>13</v>
      </c>
      <c r="D9" s="78">
        <v>16118731</v>
      </c>
      <c r="E9" s="78">
        <v>16118731</v>
      </c>
      <c r="F9" s="78"/>
    </row>
    <row r="10" spans="1:10" ht="22.5" customHeight="1">
      <c r="A10" s="12"/>
      <c r="B10" s="78"/>
      <c r="C10" s="10" t="s">
        <v>15</v>
      </c>
      <c r="D10" s="79"/>
      <c r="E10" s="79"/>
      <c r="F10" s="79"/>
      <c r="J10" s="40"/>
    </row>
    <row r="11" spans="1:6" ht="22.5" customHeight="1">
      <c r="A11" s="12"/>
      <c r="B11" s="78"/>
      <c r="C11" s="10" t="s">
        <v>17</v>
      </c>
      <c r="D11" s="80"/>
      <c r="E11" s="80"/>
      <c r="F11" s="80"/>
    </row>
    <row r="12" spans="1:6" ht="22.5" customHeight="1">
      <c r="A12" s="6"/>
      <c r="B12" s="78"/>
      <c r="C12" s="10" t="s">
        <v>19</v>
      </c>
      <c r="D12" s="81">
        <v>38022</v>
      </c>
      <c r="E12" s="81">
        <v>38022</v>
      </c>
      <c r="F12" s="81"/>
    </row>
    <row r="13" spans="1:6" ht="22.5" customHeight="1">
      <c r="A13" s="15" t="s">
        <v>79</v>
      </c>
      <c r="B13" s="91"/>
      <c r="C13" s="10" t="s">
        <v>21</v>
      </c>
      <c r="D13" s="82"/>
      <c r="E13" s="82"/>
      <c r="F13" s="79"/>
    </row>
    <row r="14" spans="1:6" ht="22.5" customHeight="1">
      <c r="A14" s="38"/>
      <c r="B14" s="81"/>
      <c r="C14" s="10" t="s">
        <v>23</v>
      </c>
      <c r="D14" s="83"/>
      <c r="E14" s="83"/>
      <c r="F14" s="80"/>
    </row>
    <row r="15" spans="1:6" ht="22.5" customHeight="1">
      <c r="A15" s="38"/>
      <c r="B15" s="78"/>
      <c r="C15" s="10" t="s">
        <v>25</v>
      </c>
      <c r="D15" s="83"/>
      <c r="E15" s="83"/>
      <c r="F15" s="80"/>
    </row>
    <row r="16" spans="1:7" ht="22.5" customHeight="1">
      <c r="A16" s="12"/>
      <c r="B16" s="78"/>
      <c r="C16" s="10" t="s">
        <v>27</v>
      </c>
      <c r="D16" s="83"/>
      <c r="E16" s="83"/>
      <c r="F16" s="80"/>
      <c r="G16" s="40"/>
    </row>
    <row r="17" spans="1:6" ht="22.5" customHeight="1">
      <c r="A17" s="15"/>
      <c r="B17" s="91"/>
      <c r="C17" s="10" t="s">
        <v>29</v>
      </c>
      <c r="D17" s="83"/>
      <c r="E17" s="83"/>
      <c r="F17" s="80"/>
    </row>
    <row r="18" spans="1:6" ht="22.5" customHeight="1">
      <c r="A18" s="12"/>
      <c r="B18" s="81"/>
      <c r="C18" s="10" t="s">
        <v>31</v>
      </c>
      <c r="D18" s="83"/>
      <c r="E18" s="83"/>
      <c r="F18" s="80"/>
    </row>
    <row r="19" spans="1:6" ht="22.5" customHeight="1">
      <c r="A19" s="12"/>
      <c r="B19" s="78"/>
      <c r="C19" s="10" t="s">
        <v>33</v>
      </c>
      <c r="D19" s="84"/>
      <c r="E19" s="84"/>
      <c r="F19" s="81"/>
    </row>
    <row r="20" spans="1:6" ht="22.5" customHeight="1">
      <c r="A20" s="12"/>
      <c r="B20" s="78"/>
      <c r="C20" s="10" t="s">
        <v>80</v>
      </c>
      <c r="D20" s="77"/>
      <c r="E20" s="77"/>
      <c r="F20" s="78"/>
    </row>
    <row r="21" spans="1:6" ht="22.5" customHeight="1">
      <c r="A21" s="12"/>
      <c r="B21" s="79"/>
      <c r="C21" s="10" t="s">
        <v>81</v>
      </c>
      <c r="D21" s="77"/>
      <c r="E21" s="77"/>
      <c r="F21" s="78"/>
    </row>
    <row r="22" spans="1:6" ht="22.5" customHeight="1">
      <c r="A22" s="12"/>
      <c r="B22" s="81"/>
      <c r="C22" s="10" t="s">
        <v>82</v>
      </c>
      <c r="D22" s="77"/>
      <c r="E22" s="77"/>
      <c r="F22" s="85"/>
    </row>
    <row r="23" spans="1:6" ht="22.5" customHeight="1">
      <c r="A23" s="12"/>
      <c r="B23" s="78"/>
      <c r="C23" s="10" t="s">
        <v>83</v>
      </c>
      <c r="D23" s="84"/>
      <c r="E23" s="84"/>
      <c r="F23" s="86"/>
    </row>
    <row r="24" spans="1:6" ht="22.5" customHeight="1">
      <c r="A24" s="12"/>
      <c r="B24" s="79"/>
      <c r="C24" s="10" t="s">
        <v>84</v>
      </c>
      <c r="D24" s="84"/>
      <c r="E24" s="84"/>
      <c r="F24" s="86"/>
    </row>
    <row r="25" spans="1:6" ht="16.5" customHeight="1">
      <c r="A25" s="19"/>
      <c r="B25" s="91"/>
      <c r="C25" s="10" t="s">
        <v>85</v>
      </c>
      <c r="D25" s="84"/>
      <c r="E25" s="84"/>
      <c r="F25" s="86"/>
    </row>
    <row r="26" spans="1:6" ht="20.25" customHeight="1">
      <c r="A26" s="20"/>
      <c r="B26" s="80"/>
      <c r="C26" s="10" t="s">
        <v>86</v>
      </c>
      <c r="D26" s="84">
        <v>250000</v>
      </c>
      <c r="E26" s="84"/>
      <c r="F26" s="87">
        <v>250000</v>
      </c>
    </row>
    <row r="27" spans="1:6" ht="20.25" customHeight="1">
      <c r="A27" s="19"/>
      <c r="B27" s="80"/>
      <c r="C27" s="22" t="s">
        <v>87</v>
      </c>
      <c r="D27" s="88">
        <f>D26+D12+D9</f>
        <v>16406753</v>
      </c>
      <c r="E27" s="88">
        <f>E26+E12+E9</f>
        <v>16156753</v>
      </c>
      <c r="F27" s="88">
        <f>F26+F12+F9</f>
        <v>250000</v>
      </c>
    </row>
    <row r="28" spans="1:6" ht="20.25" customHeight="1">
      <c r="A28" s="20"/>
      <c r="B28" s="80"/>
      <c r="C28" s="22" t="s">
        <v>88</v>
      </c>
      <c r="D28" s="89"/>
      <c r="E28" s="89"/>
      <c r="F28" s="87"/>
    </row>
    <row r="29" spans="1:6" ht="17.25" customHeight="1">
      <c r="A29" s="23" t="s">
        <v>49</v>
      </c>
      <c r="B29" s="81">
        <f>B6</f>
        <v>16406753</v>
      </c>
      <c r="C29" s="24" t="s">
        <v>50</v>
      </c>
      <c r="D29" s="90">
        <f>D27</f>
        <v>16406753</v>
      </c>
      <c r="E29" s="90">
        <f>E27</f>
        <v>16156753</v>
      </c>
      <c r="F29" s="90">
        <f>F27</f>
        <v>250000</v>
      </c>
    </row>
  </sheetData>
  <mergeCells count="3">
    <mergeCell ref="A2:F2"/>
    <mergeCell ref="A4:B4"/>
    <mergeCell ref="C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21"/>
  <sheetViews>
    <sheetView workbookViewId="0" topLeftCell="A1">
      <selection activeCell="G8" sqref="G8"/>
    </sheetView>
  </sheetViews>
  <sheetFormatPr defaultColWidth="9.00390625" defaultRowHeight="14.25"/>
  <cols>
    <col min="1" max="1" width="11.625" style="0" customWidth="1"/>
    <col min="2" max="2" width="33.125" style="0" customWidth="1"/>
    <col min="3" max="3" width="13.00390625" style="0" customWidth="1"/>
    <col min="4" max="4" width="12.75390625" style="0" customWidth="1"/>
    <col min="5" max="5" width="8.75390625" style="0" customWidth="1"/>
  </cols>
  <sheetData>
    <row r="1" ht="14.25">
      <c r="A1" t="s">
        <v>155</v>
      </c>
    </row>
    <row r="2" spans="1:7" ht="21" customHeight="1">
      <c r="A2" s="98" t="s">
        <v>181</v>
      </c>
      <c r="B2" s="98"/>
      <c r="C2" s="98"/>
      <c r="D2" s="98"/>
      <c r="E2" s="98"/>
      <c r="F2" s="36"/>
      <c r="G2" s="36"/>
    </row>
    <row r="3" spans="1:7" ht="15" customHeight="1">
      <c r="A3" s="1" t="s">
        <v>0</v>
      </c>
      <c r="B3" s="2" t="s">
        <v>177</v>
      </c>
      <c r="E3" s="3" t="s">
        <v>1</v>
      </c>
      <c r="G3" s="3"/>
    </row>
    <row r="4" spans="1:232" ht="28.5" customHeight="1">
      <c r="A4" s="108" t="s">
        <v>89</v>
      </c>
      <c r="B4" s="108"/>
      <c r="C4" s="108" t="s">
        <v>90</v>
      </c>
      <c r="D4" s="108" t="s">
        <v>91</v>
      </c>
      <c r="E4" s="108" t="s">
        <v>92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</row>
    <row r="5" spans="1:5" s="29" customFormat="1" ht="21" customHeight="1">
      <c r="A5" s="41" t="s">
        <v>93</v>
      </c>
      <c r="B5" s="41" t="s">
        <v>94</v>
      </c>
      <c r="C5" s="108"/>
      <c r="D5" s="108"/>
      <c r="E5" s="108"/>
    </row>
    <row r="6" spans="1:5" s="29" customFormat="1" ht="21" customHeight="1">
      <c r="A6" s="106" t="s">
        <v>71</v>
      </c>
      <c r="B6" s="107"/>
      <c r="C6" s="93">
        <v>16406753</v>
      </c>
      <c r="D6" s="93">
        <v>16406753</v>
      </c>
      <c r="E6" s="58"/>
    </row>
    <row r="7" spans="1:5" ht="14.25">
      <c r="A7" s="30">
        <v>205</v>
      </c>
      <c r="B7" s="31" t="s">
        <v>163</v>
      </c>
      <c r="C7" s="75">
        <v>16118731</v>
      </c>
      <c r="D7" s="92">
        <v>16118731</v>
      </c>
      <c r="E7" s="34"/>
    </row>
    <row r="8" spans="1:5" ht="14.25">
      <c r="A8" s="30">
        <v>20502</v>
      </c>
      <c r="B8" s="31" t="s">
        <v>164</v>
      </c>
      <c r="C8" s="75">
        <v>15997131</v>
      </c>
      <c r="D8" s="92">
        <v>15997131</v>
      </c>
      <c r="E8" s="34"/>
    </row>
    <row r="9" spans="1:5" ht="14.25">
      <c r="A9" s="30">
        <v>2050201</v>
      </c>
      <c r="B9" s="30" t="s">
        <v>165</v>
      </c>
      <c r="C9" s="75">
        <v>217301</v>
      </c>
      <c r="D9" s="92">
        <v>217301</v>
      </c>
      <c r="E9" s="34"/>
    </row>
    <row r="10" spans="1:5" ht="14.25">
      <c r="A10" s="30">
        <v>2050202</v>
      </c>
      <c r="B10" s="30" t="s">
        <v>166</v>
      </c>
      <c r="C10" s="75">
        <v>6230245</v>
      </c>
      <c r="D10" s="92">
        <v>6230245</v>
      </c>
      <c r="E10" s="34"/>
    </row>
    <row r="11" spans="1:5" ht="14.25">
      <c r="A11" s="30">
        <v>2050203</v>
      </c>
      <c r="B11" s="30" t="s">
        <v>167</v>
      </c>
      <c r="C11" s="75">
        <v>7893138</v>
      </c>
      <c r="D11" s="92">
        <v>7893138</v>
      </c>
      <c r="E11" s="34"/>
    </row>
    <row r="12" spans="1:5" ht="14.25">
      <c r="A12" s="30">
        <v>2050299</v>
      </c>
      <c r="B12" s="30" t="s">
        <v>168</v>
      </c>
      <c r="C12" s="75">
        <v>1656447</v>
      </c>
      <c r="D12" s="92">
        <v>1656447</v>
      </c>
      <c r="E12" s="34"/>
    </row>
    <row r="13" spans="1:5" ht="14.25">
      <c r="A13" s="30">
        <v>20509</v>
      </c>
      <c r="B13" s="30" t="s">
        <v>169</v>
      </c>
      <c r="C13" s="75">
        <v>121600</v>
      </c>
      <c r="D13" s="92">
        <v>121600</v>
      </c>
      <c r="E13" s="34"/>
    </row>
    <row r="14" spans="1:5" ht="14.25">
      <c r="A14" s="30">
        <v>2050999</v>
      </c>
      <c r="B14" s="30" t="s">
        <v>170</v>
      </c>
      <c r="C14" s="75">
        <v>121600</v>
      </c>
      <c r="D14" s="92">
        <v>121600</v>
      </c>
      <c r="E14" s="34"/>
    </row>
    <row r="15" spans="1:5" ht="14.25">
      <c r="A15" s="30">
        <v>208</v>
      </c>
      <c r="B15" s="30" t="s">
        <v>171</v>
      </c>
      <c r="C15" s="75">
        <v>38022</v>
      </c>
      <c r="D15" s="92">
        <v>38022</v>
      </c>
      <c r="E15" s="34"/>
    </row>
    <row r="16" spans="1:5" ht="14.25">
      <c r="A16" s="30">
        <v>20808</v>
      </c>
      <c r="B16" s="30" t="s">
        <v>172</v>
      </c>
      <c r="C16" s="75">
        <v>38022</v>
      </c>
      <c r="D16" s="92">
        <v>38022</v>
      </c>
      <c r="E16" s="34"/>
    </row>
    <row r="17" spans="1:5" ht="14.25">
      <c r="A17" s="30">
        <v>2080801</v>
      </c>
      <c r="B17" s="30" t="s">
        <v>173</v>
      </c>
      <c r="C17" s="75">
        <v>38022</v>
      </c>
      <c r="D17" s="92">
        <v>38022</v>
      </c>
      <c r="E17" s="34"/>
    </row>
    <row r="18" spans="1:5" ht="14.25">
      <c r="A18" s="30">
        <v>229</v>
      </c>
      <c r="B18" s="30" t="s">
        <v>174</v>
      </c>
      <c r="C18" s="75">
        <v>250000</v>
      </c>
      <c r="D18" s="92">
        <v>250000</v>
      </c>
      <c r="E18" s="34"/>
    </row>
    <row r="19" spans="1:5" ht="14.25">
      <c r="A19" s="30">
        <v>22960</v>
      </c>
      <c r="B19" s="30" t="s">
        <v>175</v>
      </c>
      <c r="C19" s="75">
        <v>250000</v>
      </c>
      <c r="D19" s="92">
        <v>250000</v>
      </c>
      <c r="E19" s="34"/>
    </row>
    <row r="20" spans="1:5" ht="14.25">
      <c r="A20" s="30">
        <v>2296004</v>
      </c>
      <c r="B20" s="31" t="s">
        <v>176</v>
      </c>
      <c r="C20" s="75">
        <v>250000</v>
      </c>
      <c r="D20" s="92">
        <v>250000</v>
      </c>
      <c r="E20" s="34"/>
    </row>
    <row r="21" spans="1:4" ht="14.25">
      <c r="A21" s="32" t="s">
        <v>95</v>
      </c>
      <c r="B21" s="2"/>
      <c r="D21" s="2"/>
    </row>
  </sheetData>
  <mergeCells count="6">
    <mergeCell ref="A6:B6"/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R48"/>
  <sheetViews>
    <sheetView workbookViewId="0" topLeftCell="A4">
      <selection activeCell="A3" sqref="A3"/>
    </sheetView>
  </sheetViews>
  <sheetFormatPr defaultColWidth="9.00390625" defaultRowHeight="14.25"/>
  <cols>
    <col min="1" max="1" width="17.00390625" style="0" customWidth="1"/>
    <col min="2" max="3" width="28.375" style="0" customWidth="1"/>
  </cols>
  <sheetData>
    <row r="1" ht="14.25">
      <c r="A1" t="s">
        <v>156</v>
      </c>
    </row>
    <row r="2" spans="1:3" ht="21" customHeight="1">
      <c r="A2" s="109" t="s">
        <v>182</v>
      </c>
      <c r="B2" s="109"/>
      <c r="C2" s="109"/>
    </row>
    <row r="3" spans="1:3" ht="15" customHeight="1">
      <c r="A3" s="1" t="s">
        <v>180</v>
      </c>
      <c r="B3" s="2"/>
      <c r="C3" s="3" t="s">
        <v>1</v>
      </c>
    </row>
    <row r="4" spans="1:174" ht="28.5" customHeight="1">
      <c r="A4" s="108" t="s">
        <v>96</v>
      </c>
      <c r="B4" s="108"/>
      <c r="C4" s="108" t="s">
        <v>97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</row>
    <row r="5" spans="1:3" s="29" customFormat="1" ht="21" customHeight="1">
      <c r="A5" s="41" t="s">
        <v>93</v>
      </c>
      <c r="B5" s="41" t="s">
        <v>94</v>
      </c>
      <c r="C5" s="108"/>
    </row>
    <row r="6" spans="1:3" s="29" customFormat="1" ht="21" customHeight="1">
      <c r="A6" s="108" t="s">
        <v>133</v>
      </c>
      <c r="B6" s="108"/>
      <c r="C6" s="93">
        <f>C7+C15+C41+C46</f>
        <v>16156753</v>
      </c>
    </row>
    <row r="7" spans="1:3" ht="14.25">
      <c r="A7" s="42"/>
      <c r="B7" s="43" t="s">
        <v>98</v>
      </c>
      <c r="C7" s="73">
        <v>9980963</v>
      </c>
    </row>
    <row r="8" spans="1:3" ht="14.25">
      <c r="A8" s="44"/>
      <c r="B8" s="45" t="s">
        <v>99</v>
      </c>
      <c r="C8" s="73">
        <v>4331621</v>
      </c>
    </row>
    <row r="9" spans="1:3" ht="14.25">
      <c r="A9" s="44"/>
      <c r="B9" s="45" t="s">
        <v>100</v>
      </c>
      <c r="C9" s="73">
        <v>1077200</v>
      </c>
    </row>
    <row r="10" spans="1:3" ht="14.25">
      <c r="A10" s="44"/>
      <c r="B10" s="45" t="s">
        <v>101</v>
      </c>
      <c r="C10" s="73"/>
    </row>
    <row r="11" spans="1:3" ht="14.25">
      <c r="A11" s="44"/>
      <c r="B11" s="45" t="s">
        <v>102</v>
      </c>
      <c r="C11" s="73">
        <v>475451</v>
      </c>
    </row>
    <row r="12" spans="1:3" ht="14.25">
      <c r="A12" s="44"/>
      <c r="B12" s="45" t="s">
        <v>103</v>
      </c>
      <c r="C12" s="73"/>
    </row>
    <row r="13" spans="1:3" ht="14.25">
      <c r="A13" s="44"/>
      <c r="B13" s="45" t="s">
        <v>104</v>
      </c>
      <c r="C13" s="73">
        <v>3736416</v>
      </c>
    </row>
    <row r="14" spans="1:3" ht="14.25">
      <c r="A14" s="44"/>
      <c r="B14" s="45" t="s">
        <v>105</v>
      </c>
      <c r="C14" s="73">
        <v>360275</v>
      </c>
    </row>
    <row r="15" spans="1:3" ht="14.25">
      <c r="A15" s="42"/>
      <c r="B15" s="43" t="s">
        <v>106</v>
      </c>
      <c r="C15" s="73">
        <v>2647666</v>
      </c>
    </row>
    <row r="16" spans="1:3" ht="14.25">
      <c r="A16" s="44"/>
      <c r="B16" s="45" t="s">
        <v>107</v>
      </c>
      <c r="C16" s="73">
        <v>984202</v>
      </c>
    </row>
    <row r="17" spans="1:3" ht="14.25">
      <c r="A17" s="44"/>
      <c r="B17" s="45" t="s">
        <v>108</v>
      </c>
      <c r="C17" s="73">
        <v>79666</v>
      </c>
    </row>
    <row r="18" spans="1:3" ht="14.25">
      <c r="A18" s="44"/>
      <c r="B18" s="45" t="s">
        <v>109</v>
      </c>
      <c r="C18" s="73"/>
    </row>
    <row r="19" spans="1:3" ht="14.25">
      <c r="A19" s="44"/>
      <c r="B19" s="45" t="s">
        <v>110</v>
      </c>
      <c r="C19" s="73"/>
    </row>
    <row r="20" spans="1:3" ht="14.25">
      <c r="A20" s="44"/>
      <c r="B20" s="45" t="s">
        <v>111</v>
      </c>
      <c r="C20" s="73">
        <v>34190</v>
      </c>
    </row>
    <row r="21" spans="1:3" ht="14.25">
      <c r="A21" s="44"/>
      <c r="B21" s="45" t="s">
        <v>112</v>
      </c>
      <c r="C21" s="73">
        <v>94510</v>
      </c>
    </row>
    <row r="22" spans="1:3" ht="14.25">
      <c r="A22" s="44"/>
      <c r="B22" s="45" t="s">
        <v>113</v>
      </c>
      <c r="C22" s="73">
        <v>48500</v>
      </c>
    </row>
    <row r="23" spans="1:3" ht="14.25">
      <c r="A23" s="44"/>
      <c r="B23" s="45" t="s">
        <v>114</v>
      </c>
      <c r="C23" s="73"/>
    </row>
    <row r="24" spans="1:3" ht="14.25">
      <c r="A24" s="44"/>
      <c r="B24" s="45" t="s">
        <v>115</v>
      </c>
      <c r="C24" s="73"/>
    </row>
    <row r="25" spans="1:3" ht="14.25">
      <c r="A25" s="44"/>
      <c r="B25" s="45" t="s">
        <v>116</v>
      </c>
      <c r="C25" s="73">
        <v>88545</v>
      </c>
    </row>
    <row r="26" spans="1:3" ht="14.25">
      <c r="A26" s="44"/>
      <c r="B26" s="45" t="s">
        <v>117</v>
      </c>
      <c r="C26" s="73"/>
    </row>
    <row r="27" spans="1:3" ht="14.25">
      <c r="A27" s="44"/>
      <c r="B27" s="45" t="s">
        <v>118</v>
      </c>
      <c r="C27" s="73">
        <v>374907</v>
      </c>
    </row>
    <row r="28" spans="1:3" ht="14.25">
      <c r="A28" s="44"/>
      <c r="B28" s="45" t="s">
        <v>119</v>
      </c>
      <c r="C28" s="73"/>
    </row>
    <row r="29" spans="1:3" ht="14.25">
      <c r="A29" s="44"/>
      <c r="B29" s="45" t="s">
        <v>120</v>
      </c>
      <c r="C29" s="73"/>
    </row>
    <row r="30" spans="1:3" ht="14.25">
      <c r="A30" s="44"/>
      <c r="B30" s="45" t="s">
        <v>121</v>
      </c>
      <c r="C30" s="73">
        <v>107520</v>
      </c>
    </row>
    <row r="31" spans="1:3" ht="14.25">
      <c r="A31" s="44"/>
      <c r="B31" s="45" t="s">
        <v>122</v>
      </c>
      <c r="C31" s="73">
        <v>68108</v>
      </c>
    </row>
    <row r="32" spans="1:3" ht="14.25">
      <c r="A32" s="44"/>
      <c r="B32" s="45" t="s">
        <v>123</v>
      </c>
      <c r="C32" s="73">
        <v>84250</v>
      </c>
    </row>
    <row r="33" spans="1:3" ht="14.25">
      <c r="A33" s="44"/>
      <c r="B33" s="45" t="s">
        <v>124</v>
      </c>
      <c r="C33" s="73"/>
    </row>
    <row r="34" spans="1:3" ht="14.25">
      <c r="A34" s="44"/>
      <c r="B34" s="45" t="s">
        <v>125</v>
      </c>
      <c r="C34" s="73"/>
    </row>
    <row r="35" spans="1:3" ht="14.25">
      <c r="A35" s="44"/>
      <c r="B35" s="45" t="s">
        <v>126</v>
      </c>
      <c r="C35" s="73"/>
    </row>
    <row r="36" spans="1:3" ht="14.25">
      <c r="A36" s="44"/>
      <c r="B36" s="45" t="s">
        <v>127</v>
      </c>
      <c r="C36" s="73"/>
    </row>
    <row r="37" spans="1:3" ht="14.25">
      <c r="A37" s="44"/>
      <c r="B37" s="45" t="s">
        <v>128</v>
      </c>
      <c r="C37" s="73">
        <v>107520</v>
      </c>
    </row>
    <row r="38" spans="1:3" ht="14.25">
      <c r="A38" s="44"/>
      <c r="B38" s="45" t="s">
        <v>129</v>
      </c>
      <c r="C38" s="73">
        <v>367303</v>
      </c>
    </row>
    <row r="39" spans="1:3" ht="14.25">
      <c r="A39" s="44"/>
      <c r="B39" s="34" t="s">
        <v>185</v>
      </c>
      <c r="C39" s="73">
        <v>86574</v>
      </c>
    </row>
    <row r="40" spans="1:3" ht="14.25">
      <c r="A40" s="44"/>
      <c r="B40" s="34" t="s">
        <v>186</v>
      </c>
      <c r="C40" s="73">
        <v>121871</v>
      </c>
    </row>
    <row r="41" spans="1:3" ht="14.25">
      <c r="A41" s="44"/>
      <c r="B41" s="94" t="s">
        <v>183</v>
      </c>
      <c r="C41" s="73">
        <v>3428124</v>
      </c>
    </row>
    <row r="42" spans="1:3" ht="14.25">
      <c r="A42" s="44"/>
      <c r="B42" s="34" t="s">
        <v>187</v>
      </c>
      <c r="C42" s="73">
        <v>49612</v>
      </c>
    </row>
    <row r="43" spans="1:3" ht="14.25">
      <c r="A43" s="44"/>
      <c r="B43" s="34" t="s">
        <v>188</v>
      </c>
      <c r="C43" s="73">
        <v>48336</v>
      </c>
    </row>
    <row r="44" spans="1:3" ht="14.25">
      <c r="A44" s="44"/>
      <c r="B44" s="34" t="s">
        <v>189</v>
      </c>
      <c r="C44" s="73">
        <v>2511289</v>
      </c>
    </row>
    <row r="45" spans="1:3" ht="14.25">
      <c r="A45" s="44"/>
      <c r="B45" s="34" t="s">
        <v>190</v>
      </c>
      <c r="C45" s="73">
        <v>818887</v>
      </c>
    </row>
    <row r="46" spans="1:3" ht="14.25">
      <c r="A46" s="44"/>
      <c r="B46" s="34" t="s">
        <v>184</v>
      </c>
      <c r="C46" s="73">
        <v>100000</v>
      </c>
    </row>
    <row r="47" spans="1:3" ht="14.25">
      <c r="A47" s="44"/>
      <c r="B47" s="34" t="s">
        <v>191</v>
      </c>
      <c r="C47" s="73">
        <v>100000</v>
      </c>
    </row>
    <row r="48" spans="1:2" ht="14.25">
      <c r="A48" s="32" t="s">
        <v>143</v>
      </c>
      <c r="B48" s="2"/>
    </row>
  </sheetData>
  <mergeCells count="4">
    <mergeCell ref="A2:C2"/>
    <mergeCell ref="A4:B4"/>
    <mergeCell ref="C4:C5"/>
    <mergeCell ref="A6:B6"/>
  </mergeCells>
  <printOptions/>
  <pageMargins left="0.75" right="0.75" top="0.58" bottom="0.59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U13"/>
  <sheetViews>
    <sheetView workbookViewId="0" topLeftCell="A1">
      <selection activeCell="B3" sqref="B3"/>
    </sheetView>
  </sheetViews>
  <sheetFormatPr defaultColWidth="9.00390625" defaultRowHeight="14.25"/>
  <cols>
    <col min="1" max="1" width="8.50390625" style="0" customWidth="1"/>
    <col min="2" max="2" width="34.00390625" style="0" customWidth="1"/>
    <col min="3" max="5" width="12.25390625" style="0" customWidth="1"/>
  </cols>
  <sheetData>
    <row r="1" ht="14.25">
      <c r="A1" t="s">
        <v>157</v>
      </c>
    </row>
    <row r="2" spans="1:6" ht="27.75" customHeight="1">
      <c r="A2" s="112" t="s">
        <v>192</v>
      </c>
      <c r="B2" s="112"/>
      <c r="C2" s="112"/>
      <c r="D2" s="112"/>
      <c r="E2" s="112"/>
      <c r="F2" s="36"/>
    </row>
    <row r="3" spans="1:6" s="55" customFormat="1" ht="15" customHeight="1">
      <c r="A3" s="1" t="s">
        <v>0</v>
      </c>
      <c r="B3" s="52" t="s">
        <v>177</v>
      </c>
      <c r="C3" s="52"/>
      <c r="D3" s="53"/>
      <c r="E3" s="53" t="s">
        <v>140</v>
      </c>
      <c r="F3" s="54"/>
    </row>
    <row r="4" spans="1:229" ht="28.5" customHeight="1">
      <c r="A4" s="113" t="s">
        <v>130</v>
      </c>
      <c r="B4" s="99" t="s">
        <v>62</v>
      </c>
      <c r="C4" s="114" t="s">
        <v>146</v>
      </c>
      <c r="D4" s="99"/>
      <c r="E4" s="99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</row>
    <row r="5" spans="1:5" s="29" customFormat="1" ht="26.25" customHeight="1">
      <c r="A5" s="113"/>
      <c r="B5" s="99"/>
      <c r="C5" s="46" t="s">
        <v>131</v>
      </c>
      <c r="D5" s="46" t="s">
        <v>72</v>
      </c>
      <c r="E5" s="46" t="s">
        <v>73</v>
      </c>
    </row>
    <row r="6" spans="1:5" s="29" customFormat="1" ht="26.25" customHeight="1">
      <c r="A6" s="110" t="s">
        <v>133</v>
      </c>
      <c r="B6" s="111"/>
      <c r="C6" s="96">
        <v>250000</v>
      </c>
      <c r="D6" s="96">
        <v>250000</v>
      </c>
      <c r="E6" s="46"/>
    </row>
    <row r="7" spans="1:5" ht="14.25">
      <c r="A7" s="47">
        <v>229</v>
      </c>
      <c r="B7" s="48" t="s">
        <v>174</v>
      </c>
      <c r="C7" s="96">
        <v>250000</v>
      </c>
      <c r="D7" s="96">
        <v>250000</v>
      </c>
      <c r="E7" s="34"/>
    </row>
    <row r="8" spans="1:5" ht="14.25">
      <c r="A8" s="47">
        <v>22960</v>
      </c>
      <c r="B8" s="49" t="s">
        <v>175</v>
      </c>
      <c r="C8" s="96">
        <v>250000</v>
      </c>
      <c r="D8" s="96">
        <v>250000</v>
      </c>
      <c r="E8" s="34"/>
    </row>
    <row r="9" spans="1:5" ht="14.25">
      <c r="A9" s="47">
        <v>2296004</v>
      </c>
      <c r="B9" s="49" t="s">
        <v>176</v>
      </c>
      <c r="C9" s="96">
        <v>250000</v>
      </c>
      <c r="D9" s="96">
        <v>250000</v>
      </c>
      <c r="E9" s="34"/>
    </row>
    <row r="10" spans="1:5" ht="22.5" customHeight="1">
      <c r="A10" s="50" t="s">
        <v>132</v>
      </c>
      <c r="B10" s="51"/>
      <c r="C10" s="50"/>
      <c r="D10" s="50"/>
      <c r="E10" s="50"/>
    </row>
    <row r="13" ht="14.25">
      <c r="F13" s="95"/>
    </row>
  </sheetData>
  <mergeCells count="5">
    <mergeCell ref="A6:B6"/>
    <mergeCell ref="A2:E2"/>
    <mergeCell ref="A4:A5"/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J10" sqref="J10"/>
    </sheetView>
  </sheetViews>
  <sheetFormatPr defaultColWidth="9.00390625" defaultRowHeight="14.25"/>
  <cols>
    <col min="1" max="7" width="16.25390625" style="0" customWidth="1"/>
  </cols>
  <sheetData>
    <row r="1" ht="14.25">
      <c r="A1" t="s">
        <v>158</v>
      </c>
    </row>
    <row r="2" spans="1:7" ht="35.25" customHeight="1">
      <c r="A2" s="65" t="s">
        <v>193</v>
      </c>
      <c r="B2" s="65"/>
      <c r="C2" s="65"/>
      <c r="D2" s="65"/>
      <c r="E2" s="65"/>
      <c r="F2" s="65"/>
      <c r="G2" s="65"/>
    </row>
    <row r="3" spans="1:8" ht="15.75" customHeight="1">
      <c r="A3" s="118"/>
      <c r="B3" s="118"/>
      <c r="F3" s="66" t="s">
        <v>139</v>
      </c>
      <c r="G3" s="66"/>
      <c r="H3" s="63"/>
    </row>
    <row r="4" spans="1:7" ht="42" customHeight="1">
      <c r="A4" s="119" t="s">
        <v>145</v>
      </c>
      <c r="B4" s="119" t="s">
        <v>141</v>
      </c>
      <c r="C4" s="115" t="s">
        <v>134</v>
      </c>
      <c r="D4" s="115" t="s">
        <v>138</v>
      </c>
      <c r="E4" s="117" t="s">
        <v>135</v>
      </c>
      <c r="F4" s="64"/>
      <c r="G4" s="61" t="s">
        <v>144</v>
      </c>
    </row>
    <row r="5" spans="1:7" ht="41.25" customHeight="1">
      <c r="A5" s="120"/>
      <c r="B5" s="120"/>
      <c r="C5" s="116"/>
      <c r="D5" s="116"/>
      <c r="E5" s="62" t="s">
        <v>136</v>
      </c>
      <c r="F5" s="62" t="s">
        <v>137</v>
      </c>
      <c r="G5" s="61"/>
    </row>
    <row r="6" spans="1:7" ht="54.75" customHeight="1">
      <c r="A6" s="61" t="s">
        <v>162</v>
      </c>
      <c r="B6" s="97">
        <v>68108</v>
      </c>
      <c r="C6" s="61"/>
      <c r="D6" s="97">
        <v>68108</v>
      </c>
      <c r="E6" s="61"/>
      <c r="F6" s="61"/>
      <c r="G6" s="61"/>
    </row>
  </sheetData>
  <mergeCells count="8">
    <mergeCell ref="C4:C5"/>
    <mergeCell ref="D4:D5"/>
    <mergeCell ref="E4:F4"/>
    <mergeCell ref="A2:G2"/>
    <mergeCell ref="F3:G3"/>
    <mergeCell ref="A3:B3"/>
    <mergeCell ref="A4:A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2017-06-19T02:57:43Z</cp:lastPrinted>
  <dcterms:created xsi:type="dcterms:W3CDTF">1996-12-17T01:32:42Z</dcterms:created>
  <dcterms:modified xsi:type="dcterms:W3CDTF">2017-06-19T03:01:20Z</dcterms:modified>
  <cp:category/>
  <cp:version/>
  <cp:contentType/>
  <cp:contentStatus/>
</cp:coreProperties>
</file>