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<sst xmlns="http://schemas.openxmlformats.org/spreadsheetml/2006/main" count="359" uniqueCount="236">
  <si>
    <t>附件1</t>
  </si>
  <si>
    <t>2016年_发改局_单位收支决算总表</t>
  </si>
  <si>
    <t>单位名称：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</si>
  <si>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</si>
  <si>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</si>
  <si>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</si>
  <si>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</si>
  <si>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</si>
  <si>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</si>
  <si>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</si>
  <si>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</si>
  <si>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</si>
  <si>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</si>
  <si>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</si>
  <si>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</si>
  <si>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</si>
  <si>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</si>
  <si>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</si>
  <si>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</si>
  <si>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</si>
  <si>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</si>
  <si>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</si>
  <si>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</si>
  <si>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</si>
  <si>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</si>
  <si>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</si>
  <si>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</si>
  <si>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</si>
  <si>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</si>
  <si>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</si>
  <si>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</si>
  <si>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</si>
  <si>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</si>
  <si>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</si>
  <si>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</si>
  <si>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</si>
  <si>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</si>
  <si>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</si>
  <si>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</si>
  <si>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</si>
  <si>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</si>
  <si>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</si>
  <si>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</si>
  <si>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</si>
  <si>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</si>
  <si>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</si>
  <si>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</si>
  <si>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</si>
  <si>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</si>
  <si>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</si>
  <si>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</si>
  <si>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</si>
  <si>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</si>
  <si>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</si>
  <si>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</si>
  <si>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2016年发改局单位收入决算总表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</si>
  <si>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</si>
  <si>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</si>
  <si>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</si>
  <si>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</si>
  <si>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</si>
  <si>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</si>
  <si>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</si>
  <si>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</si>
  <si>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</si>
  <si>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</si>
  <si>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</si>
  <si>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</si>
  <si>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</si>
  <si>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</si>
  <si>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</si>
  <si>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</si>
  <si>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</si>
  <si>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</si>
  <si>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</si>
  <si>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</si>
  <si>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一般公共服务支出</t>
  </si>
  <si>
    <t>发展与改革事务</t>
  </si>
  <si>
    <t xml:space="preserve">  行政运行</t>
  </si>
  <si>
    <t xml:space="preserve">  一般行政管理事务</t>
  </si>
  <si>
    <t xml:space="preserve">  其他发展与改革事务支出</t>
  </si>
  <si>
    <t>教育支出</t>
  </si>
  <si>
    <t>普通教育</t>
  </si>
  <si>
    <t xml:space="preserve">  其他普通教育支出</t>
  </si>
  <si>
    <t>社会保障和就业支出</t>
  </si>
  <si>
    <t>社会福利</t>
  </si>
  <si>
    <t xml:space="preserve">  老年福利</t>
  </si>
  <si>
    <t>其他社会保障和就业支出</t>
  </si>
  <si>
    <t xml:space="preserve">  其他社会保障和就业支出</t>
  </si>
  <si>
    <t>医疗卫生与计划生育支出</t>
  </si>
  <si>
    <t>公立医院</t>
  </si>
  <si>
    <t xml:space="preserve">  综合医院</t>
  </si>
  <si>
    <t>基层医疗卫生机构</t>
  </si>
  <si>
    <t xml:space="preserve">  乡镇卫生院</t>
  </si>
  <si>
    <t>医疗保障</t>
  </si>
  <si>
    <t xml:space="preserve">  行政单位医疗</t>
  </si>
  <si>
    <t>节能环保支出</t>
  </si>
  <si>
    <t>退耕还林</t>
  </si>
  <si>
    <t xml:space="preserve">  其他退耕还林支出</t>
  </si>
  <si>
    <t>风沙荒漠治理</t>
  </si>
  <si>
    <t xml:space="preserve">  其他风沙荒漠治理支出</t>
  </si>
  <si>
    <t>循环经济</t>
  </si>
  <si>
    <t xml:space="preserve">  循环经济</t>
  </si>
  <si>
    <t>其他节能环保支出</t>
  </si>
  <si>
    <t xml:space="preserve">  其他节能环保支出</t>
  </si>
  <si>
    <t>城乡社区支出</t>
  </si>
  <si>
    <t>城乡社区公共设施</t>
  </si>
  <si>
    <t xml:space="preserve">  其他城乡社区公共设施支出</t>
  </si>
  <si>
    <t>农林水支出</t>
  </si>
  <si>
    <t>农业</t>
  </si>
  <si>
    <t xml:space="preserve">  农村道路建设</t>
  </si>
  <si>
    <t xml:space="preserve">  其他农业支出</t>
  </si>
  <si>
    <t>水利</t>
  </si>
  <si>
    <t xml:space="preserve">  抗旱</t>
  </si>
  <si>
    <t>扶贫</t>
  </si>
  <si>
    <t xml:space="preserve">  农村基础设施建设</t>
  </si>
  <si>
    <t>农村综合改革</t>
  </si>
  <si>
    <t xml:space="preserve">  对村级一事一议的补助</t>
  </si>
  <si>
    <t>资源勘探信息等支出</t>
  </si>
  <si>
    <t>其他资源勘探电力信息等支出</t>
  </si>
  <si>
    <t xml:space="preserve">  其他资源勘探电力信息等支出</t>
  </si>
  <si>
    <t>商业服务业等支出</t>
  </si>
  <si>
    <t>旅游业管理与服务支出</t>
  </si>
  <si>
    <t xml:space="preserve">  其他旅游业管理与服务支出</t>
  </si>
  <si>
    <t>其他商业服务业等支出</t>
  </si>
  <si>
    <t xml:space="preserve">  其他商业服务业等支出</t>
  </si>
  <si>
    <t>粮油物资储备支出</t>
  </si>
  <si>
    <t>物资事务</t>
  </si>
  <si>
    <t xml:space="preserve">  仓库建设</t>
  </si>
  <si>
    <t xml:space="preserve">          …………………………</t>
  </si>
  <si>
    <t>注：本表只要求填写涉及本单位的预算科目，并且公开到项级，其他无关科目应删除。</t>
  </si>
  <si>
    <t>附件3</t>
  </si>
  <si>
    <t>2016年_发改局_单位支出决算总表</t>
  </si>
  <si>
    <t>基本支出</t>
  </si>
  <si>
    <t>项目支出</t>
  </si>
  <si>
    <t>事业单位经营服务支出</t>
  </si>
  <si>
    <t>上缴上级支出</t>
  </si>
  <si>
    <t>…………</t>
  </si>
  <si>
    <t>附件4</t>
  </si>
  <si>
    <t>2016年__发改局_单位财政拨款收支决算总表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</si>
  <si>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</si>
  <si>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</si>
  <si>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</si>
  <si>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</si>
  <si>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</si>
  <si>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</si>
  <si>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</si>
  <si>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</si>
  <si>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2016年_发改局__单位一般公共预算支出决算表</t>
  </si>
  <si>
    <t>功能分类科目</t>
  </si>
  <si>
    <t>附件6</t>
  </si>
  <si>
    <t>2016年__发改局_单位一般公共预算基本支出决算表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</si>
  <si>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</si>
  <si>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</si>
  <si>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</si>
  <si>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</si>
  <si>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</si>
  <si>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</si>
  <si>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</si>
  <si>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</si>
  <si>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</si>
  <si>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</si>
  <si>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</si>
  <si>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</si>
  <si>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</si>
  <si>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</si>
  <si>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</si>
  <si>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</si>
  <si>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</si>
  <si>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</si>
  <si>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</si>
  <si>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</si>
  <si>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</si>
  <si>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</si>
  <si>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</si>
  <si>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</si>
  <si>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</si>
  <si>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</si>
  <si>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</si>
  <si>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</si>
  <si>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</si>
  <si>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</si>
  <si>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</si>
  <si>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</si>
  <si>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</si>
  <si>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</si>
  <si>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</si>
  <si>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对个人和家庭补助支出</t>
  </si>
  <si>
    <t>生活补助</t>
  </si>
  <si>
    <t>医疗费</t>
  </si>
  <si>
    <t>住房公积金</t>
  </si>
  <si>
    <t>注：本表只要求填写涉及本单位的经济科目，并且公开到款级，其他无关科目应删除。</t>
  </si>
  <si>
    <t>附件7</t>
  </si>
  <si>
    <t>2016年___单位政府性基金财政拨款收支决算表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</si>
  <si>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</si>
  <si>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</si>
  <si>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</si>
  <si>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</si>
  <si>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</si>
  <si>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</si>
  <si>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</si>
  <si>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</si>
  <si>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</si>
  <si>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</si>
  <si>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</si>
  <si>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</si>
  <si>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</si>
  <si>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</si>
  <si>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</si>
  <si>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</si>
  <si>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</si>
  <si>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</si>
  <si>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</si>
  <si>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</si>
  <si>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</si>
  <si>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</si>
  <si>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</si>
  <si>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</si>
  <si>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</si>
  <si>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</si>
  <si>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</si>
  <si>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</si>
  <si>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</si>
  <si>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</si>
  <si>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</si>
  <si>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</si>
  <si>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</si>
  <si>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2016年__发改局_单位“三公”经费决算情况表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</si>
  <si>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</si>
  <si>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</si>
  <si>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</si>
  <si>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</si>
  <si>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</si>
  <si>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</si>
  <si>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</si>
  <si>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县发展和改革局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</si>
</sst>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49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left" indent="2"/>
    </xf>
    <xf numFmtId="0" fontId="7" fillId="0" borderId="15" xfId="0" applyFont="1" applyFill="1" applyBorder="1" applyAlignment="1">
      <alignment horizontal="left" vertical="center" indent="2" shrinkToFit="1"/>
    </xf>
    <xf numFmtId="4" fontId="0" fillId="0" borderId="1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left"/>
    </xf>
    <xf numFmtId="177" fontId="0" fillId="0" borderId="13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8" fontId="4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0">
      <selection activeCell="A1" sqref="A1:D2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59" t="s">
        <v>1</v>
      </c>
      <c r="B2" s="59"/>
      <c r="C2" s="59"/>
      <c r="D2" s="59"/>
    </row>
    <row r="3" spans="1:4" ht="14.25">
      <c r="A3" s="17" t="s">
        <v>2</v>
      </c>
      <c r="B3" s="39"/>
      <c r="D3" s="40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71" t="s">
        <v>6</v>
      </c>
      <c r="B5" s="72" t="s">
        <v>7</v>
      </c>
      <c r="C5" s="71" t="s">
        <v>8</v>
      </c>
      <c r="D5" s="72" t="s">
        <v>7</v>
      </c>
    </row>
    <row r="6" spans="1:4" ht="20.25" customHeight="1">
      <c r="A6" s="75" t="s">
        <v>9</v>
      </c>
      <c r="B6" s="76">
        <v>107204610</v>
      </c>
      <c r="C6" s="77" t="s">
        <v>10</v>
      </c>
      <c r="D6" s="82">
        <v>10208335</v>
      </c>
    </row>
    <row r="7" spans="1:4" ht="20.25" customHeight="1">
      <c r="A7" s="132" t="s">
        <v>11</v>
      </c>
      <c r="B7" s="80"/>
      <c r="C7" s="78" t="s">
        <v>12</v>
      </c>
      <c r="D7" s="83"/>
    </row>
    <row r="8" spans="1:4" ht="20.25" customHeight="1">
      <c r="A8" s="132" t="s">
        <v>13</v>
      </c>
      <c r="B8" s="76"/>
      <c r="C8" s="78" t="s">
        <v>14</v>
      </c>
      <c r="D8" s="83"/>
    </row>
    <row r="9" spans="1:4" ht="20.25" customHeight="1">
      <c r="A9" s="84" t="s">
        <v>15</v>
      </c>
      <c r="B9" s="85"/>
      <c r="C9" s="78" t="s">
        <v>16</v>
      </c>
      <c r="D9" s="83">
        <v>39000</v>
      </c>
    </row>
    <row r="10" spans="1:4" ht="20.25" customHeight="1">
      <c r="A10" s="84" t="s">
        <v>17</v>
      </c>
      <c r="B10" s="85"/>
      <c r="C10" s="78" t="s">
        <v>18</v>
      </c>
      <c r="D10" s="87"/>
    </row>
    <row r="11" spans="1:4" ht="20.25" customHeight="1">
      <c r="A11" s="84" t="s">
        <v>19</v>
      </c>
      <c r="B11" s="85"/>
      <c r="C11" s="78" t="s">
        <v>20</v>
      </c>
      <c r="D11" s="89"/>
    </row>
    <row r="12" spans="1:4" ht="20.25" customHeight="1">
      <c r="A12" s="75" t="s">
        <v>21</v>
      </c>
      <c r="B12" s="85"/>
      <c r="C12" s="78" t="s">
        <v>22</v>
      </c>
      <c r="D12" s="82"/>
    </row>
    <row r="13" spans="1:4" ht="20.25" customHeight="1">
      <c r="A13" s="90" t="s">
        <v>23</v>
      </c>
      <c r="B13" s="80"/>
      <c r="C13" s="78" t="s">
        <v>24</v>
      </c>
      <c r="D13" s="87">
        <v>5000</v>
      </c>
    </row>
    <row r="14" spans="1:4" ht="20.25" customHeight="1">
      <c r="A14" s="133" t="s">
        <v>25</v>
      </c>
      <c r="B14" s="76"/>
      <c r="C14" s="78" t="s">
        <v>26</v>
      </c>
      <c r="D14" s="89">
        <v>6524057</v>
      </c>
    </row>
    <row r="15" spans="1:4" ht="20.25" customHeight="1">
      <c r="A15" s="84" t="s">
        <v>27</v>
      </c>
      <c r="B15" s="85"/>
      <c r="C15" s="78" t="s">
        <v>28</v>
      </c>
      <c r="D15" s="89"/>
    </row>
    <row r="16" spans="1:4" ht="20.25" customHeight="1">
      <c r="A16" s="84" t="s">
        <v>29</v>
      </c>
      <c r="B16" s="85"/>
      <c r="C16" s="78" t="s">
        <v>30</v>
      </c>
      <c r="D16" s="89">
        <v>14616000</v>
      </c>
    </row>
    <row r="17" spans="1:4" ht="20.25" customHeight="1">
      <c r="A17" s="90" t="s">
        <v>31</v>
      </c>
      <c r="B17" s="80"/>
      <c r="C17" s="78" t="s">
        <v>32</v>
      </c>
      <c r="D17" s="89"/>
    </row>
    <row r="18" spans="1:4" ht="20.25" customHeight="1">
      <c r="A18" s="84" t="s">
        <v>33</v>
      </c>
      <c r="B18" s="76"/>
      <c r="C18" s="78" t="s">
        <v>34</v>
      </c>
      <c r="D18" s="89"/>
    </row>
    <row r="19" spans="1:4" ht="20.25" customHeight="1">
      <c r="A19" s="84" t="s">
        <v>35</v>
      </c>
      <c r="B19" s="85"/>
      <c r="C19" s="78" t="s">
        <v>36</v>
      </c>
      <c r="D19" s="82">
        <v>536000</v>
      </c>
    </row>
    <row r="20" spans="1:4" ht="20.25" customHeight="1">
      <c r="A20" s="84" t="s">
        <v>37</v>
      </c>
      <c r="B20" s="85"/>
      <c r="C20" s="78" t="s">
        <v>38</v>
      </c>
      <c r="D20" s="83"/>
    </row>
    <row r="21" spans="1:4" ht="20.25" customHeight="1">
      <c r="A21" s="84" t="s">
        <v>39</v>
      </c>
      <c r="B21" s="93"/>
      <c r="C21" s="78" t="s">
        <v>40</v>
      </c>
      <c r="D21" s="83"/>
    </row>
    <row r="22" spans="1:4" ht="20.25" customHeight="1">
      <c r="A22" s="84" t="s">
        <v>41</v>
      </c>
      <c r="B22" s="76"/>
      <c r="C22" s="78" t="s">
        <v>42</v>
      </c>
      <c r="D22" s="94"/>
    </row>
    <row r="23" spans="1:4" ht="20.25" customHeight="1">
      <c r="A23" s="84" t="s">
        <v>43</v>
      </c>
      <c r="B23" s="85"/>
      <c r="C23" s="78" t="s">
        <v>44</v>
      </c>
      <c r="D23" s="95"/>
    </row>
    <row r="24" spans="1:4" ht="20.25" customHeight="1">
      <c r="A24" s="84"/>
      <c r="B24" s="93"/>
      <c r="C24" s="78" t="s">
        <v>45</v>
      </c>
      <c r="D24" s="95"/>
    </row>
    <row r="25" spans="1:4" ht="20.25" customHeight="1">
      <c r="A25" s="96"/>
      <c r="B25" s="80"/>
      <c r="C25" s="78" t="s">
        <v>46</v>
      </c>
      <c r="D25" s="95"/>
    </row>
    <row r="26" spans="1:4" ht="20.25" customHeight="1">
      <c r="A26" s="97"/>
      <c r="B26" s="98"/>
      <c r="C26" s="78" t="s">
        <v>47</v>
      </c>
      <c r="D26" s="99"/>
    </row>
    <row r="27" spans="1:4" ht="20.25" customHeight="1">
      <c r="A27" s="96" t="s">
        <v>48</v>
      </c>
      <c r="B27" s="98">
        <v>107204610</v>
      </c>
      <c r="C27" s="100" t="s">
        <v>49</v>
      </c>
      <c r="D27" s="99">
        <f>SUM(D6:D26)</f>
        <v>31928392</v>
      </c>
    </row>
    <row r="28" spans="1:4" ht="20.25" customHeight="1">
      <c r="A28" s="97" t="s">
        <v>50</v>
      </c>
      <c r="B28" s="98">
        <v>77824043</v>
      </c>
      <c r="C28" s="100" t="s">
        <v>51</v>
      </c>
      <c r="D28" s="99">
        <v>153100261</v>
      </c>
    </row>
    <row r="29" spans="1:4" ht="20.25" customHeight="1">
      <c r="A29" s="101" t="s">
        <v>52</v>
      </c>
      <c r="B29" s="76">
        <f>SUM(B27:B28)</f>
        <v>185028653</v>
      </c>
      <c r="C29" s="102" t="s">
        <v>53</v>
      </c>
      <c r="D29" s="99">
        <f>SUM(D27:D28)</f>
        <v>185028653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62"/>
  <sheetViews>
    <sheetView workbookViewId="0" topLeftCell="A31">
      <selection activeCell="A1" sqref="A1:P62"/>
    </sheetView>
  </sheetViews>
  <sheetFormatPr defaultColWidth="9.00390625" defaultRowHeight="14.25"/>
  <cols>
    <col min="1" max="1" width="9.50390625" style="0" customWidth="1"/>
    <col min="2" max="2" width="21.125" style="0" customWidth="1"/>
    <col min="3" max="4" width="15.50390625" style="0" customWidth="1"/>
    <col min="5" max="9" width="2.50390625" style="0" customWidth="1"/>
    <col min="10" max="10" width="14.125" style="119" customWidth="1"/>
    <col min="11" max="11" width="6.625" style="0" customWidth="1"/>
    <col min="12" max="15" width="2.50390625" style="0" customWidth="1"/>
    <col min="16" max="16" width="14.625" style="0" customWidth="1"/>
  </cols>
  <sheetData>
    <row r="1" spans="1:16" ht="14.25">
      <c r="A1" s="120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22.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39" ht="13.5" customHeight="1">
      <c r="A3" s="17" t="s">
        <v>2</v>
      </c>
      <c r="B3" s="103"/>
      <c r="C3" s="104"/>
      <c r="D3" s="24"/>
      <c r="E3" s="24"/>
      <c r="F3" s="24"/>
      <c r="G3" s="24"/>
      <c r="H3" s="24"/>
      <c r="I3" s="24"/>
      <c r="J3" s="127"/>
      <c r="K3" s="24"/>
      <c r="L3" s="105"/>
      <c r="M3" s="24"/>
      <c r="N3" s="24"/>
      <c r="O3" s="24"/>
      <c r="P3" s="105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</row>
    <row r="4" spans="1:239" ht="16.5" customHeight="1">
      <c r="A4" s="63" t="s">
        <v>56</v>
      </c>
      <c r="B4" s="63"/>
      <c r="C4" s="63" t="s">
        <v>57</v>
      </c>
      <c r="D4" s="63" t="s">
        <v>58</v>
      </c>
      <c r="E4" s="63" t="s">
        <v>59</v>
      </c>
      <c r="F4" s="63"/>
      <c r="G4" s="63"/>
      <c r="H4" s="63"/>
      <c r="I4" s="63"/>
      <c r="J4" s="63" t="s">
        <v>60</v>
      </c>
      <c r="K4" s="63"/>
      <c r="L4" s="63" t="s">
        <v>61</v>
      </c>
      <c r="M4" s="128" t="s">
        <v>62</v>
      </c>
      <c r="N4" s="128" t="s">
        <v>63</v>
      </c>
      <c r="O4" s="128" t="s">
        <v>64</v>
      </c>
      <c r="P4" s="128" t="s">
        <v>65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</row>
    <row r="5" spans="1:239" ht="28.5" customHeight="1">
      <c r="A5" s="63" t="s">
        <v>66</v>
      </c>
      <c r="B5" s="63" t="s">
        <v>67</v>
      </c>
      <c r="C5" s="63"/>
      <c r="D5" s="63"/>
      <c r="E5" s="63" t="s">
        <v>68</v>
      </c>
      <c r="F5" s="63" t="s">
        <v>69</v>
      </c>
      <c r="G5" s="63" t="s">
        <v>70</v>
      </c>
      <c r="H5" s="63" t="s">
        <v>71</v>
      </c>
      <c r="I5" s="63" t="s">
        <v>72</v>
      </c>
      <c r="J5" s="129" t="s">
        <v>73</v>
      </c>
      <c r="K5" s="63" t="s">
        <v>74</v>
      </c>
      <c r="L5" s="63"/>
      <c r="M5" s="128"/>
      <c r="N5" s="128"/>
      <c r="O5" s="128"/>
      <c r="P5" s="128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</row>
    <row r="6" spans="1:16" s="14" customFormat="1" ht="21" customHeight="1">
      <c r="A6" s="63"/>
      <c r="B6" s="63"/>
      <c r="C6" s="63"/>
      <c r="D6" s="63"/>
      <c r="E6" s="63"/>
      <c r="F6" s="63"/>
      <c r="G6" s="63"/>
      <c r="H6" s="63"/>
      <c r="I6" s="63"/>
      <c r="J6" s="129"/>
      <c r="K6" s="63"/>
      <c r="L6" s="63"/>
      <c r="M6" s="128"/>
      <c r="N6" s="128"/>
      <c r="O6" s="128"/>
      <c r="P6" s="128"/>
    </row>
    <row r="7" spans="1:16" s="14" customFormat="1" ht="13.5" customHeight="1">
      <c r="A7" s="63" t="s">
        <v>75</v>
      </c>
      <c r="B7" s="63"/>
      <c r="C7" s="62">
        <f>D7+J7+K7+P7</f>
        <v>185028653.82999998</v>
      </c>
      <c r="D7" s="62">
        <f>D8+D21</f>
        <v>2650610.25</v>
      </c>
      <c r="E7" s="63"/>
      <c r="F7" s="63"/>
      <c r="G7" s="63"/>
      <c r="H7" s="63"/>
      <c r="I7" s="63"/>
      <c r="J7" s="129">
        <f>J12+J13+J21+J28+J40+J53+J58</f>
        <v>103924000</v>
      </c>
      <c r="K7" s="63">
        <v>630000</v>
      </c>
      <c r="L7" s="63"/>
      <c r="M7" s="128"/>
      <c r="N7" s="128"/>
      <c r="O7" s="128"/>
      <c r="P7" s="130">
        <f>P12+P16+P28+P37+P40+P50</f>
        <v>77824043.58</v>
      </c>
    </row>
    <row r="8" spans="1:16" ht="14.25">
      <c r="A8" s="30">
        <v>201</v>
      </c>
      <c r="B8" s="30" t="s">
        <v>76</v>
      </c>
      <c r="C8" s="48">
        <v>2645610.25</v>
      </c>
      <c r="D8" s="48">
        <v>2645610.25</v>
      </c>
      <c r="E8" s="30"/>
      <c r="F8" s="30"/>
      <c r="G8" s="30"/>
      <c r="H8" s="30"/>
      <c r="I8" s="30"/>
      <c r="J8" s="122"/>
      <c r="K8" s="30"/>
      <c r="L8" s="30"/>
      <c r="M8" s="30"/>
      <c r="N8" s="30"/>
      <c r="O8" s="30"/>
      <c r="P8" s="30">
        <v>2636000</v>
      </c>
    </row>
    <row r="9" spans="1:16" ht="14.25">
      <c r="A9" s="30">
        <v>20104</v>
      </c>
      <c r="B9" s="30" t="s">
        <v>77</v>
      </c>
      <c r="C9" s="48">
        <f>C10+C11+C12</f>
        <v>12803610.25</v>
      </c>
      <c r="D9" s="48">
        <f>D10+D11+D12</f>
        <v>2645610.25</v>
      </c>
      <c r="E9" s="30"/>
      <c r="F9" s="30"/>
      <c r="G9" s="30"/>
      <c r="H9" s="30"/>
      <c r="I9" s="30"/>
      <c r="J9" s="122"/>
      <c r="K9" s="30"/>
      <c r="L9" s="30"/>
      <c r="M9" s="30"/>
      <c r="N9" s="30"/>
      <c r="O9" s="30"/>
      <c r="P9" s="30"/>
    </row>
    <row r="10" spans="1:16" ht="14.25">
      <c r="A10" s="30">
        <v>2010401</v>
      </c>
      <c r="B10" s="30" t="s">
        <v>78</v>
      </c>
      <c r="C10" s="48">
        <v>2445610.25</v>
      </c>
      <c r="D10" s="48">
        <v>2445610.25</v>
      </c>
      <c r="E10" s="30"/>
      <c r="F10" s="30"/>
      <c r="G10" s="30"/>
      <c r="H10" s="30"/>
      <c r="I10" s="30"/>
      <c r="J10" s="122"/>
      <c r="K10" s="30"/>
      <c r="L10" s="30"/>
      <c r="M10" s="30"/>
      <c r="N10" s="30"/>
      <c r="O10" s="30"/>
      <c r="P10" s="30"/>
    </row>
    <row r="11" spans="1:16" ht="14.25">
      <c r="A11" s="30">
        <v>2010402</v>
      </c>
      <c r="B11" s="30" t="s">
        <v>79</v>
      </c>
      <c r="C11" s="30">
        <v>670000</v>
      </c>
      <c r="D11" s="48">
        <v>40000</v>
      </c>
      <c r="E11" s="30"/>
      <c r="F11" s="30"/>
      <c r="G11" s="30"/>
      <c r="H11" s="30"/>
      <c r="I11" s="30"/>
      <c r="J11" s="122"/>
      <c r="K11" s="30">
        <v>630000</v>
      </c>
      <c r="L11" s="30"/>
      <c r="M11" s="30"/>
      <c r="N11" s="30"/>
      <c r="O11" s="30"/>
      <c r="P11" s="30"/>
    </row>
    <row r="12" spans="1:16" ht="14.25">
      <c r="A12" s="30">
        <v>2010499</v>
      </c>
      <c r="B12" s="30" t="s">
        <v>80</v>
      </c>
      <c r="C12" s="121">
        <f>D12+J12+P12</f>
        <v>9688000</v>
      </c>
      <c r="D12" s="48">
        <v>160000</v>
      </c>
      <c r="E12" s="30"/>
      <c r="F12" s="30"/>
      <c r="G12" s="30"/>
      <c r="H12" s="30"/>
      <c r="I12" s="30"/>
      <c r="J12" s="122">
        <v>6892000</v>
      </c>
      <c r="K12" s="30"/>
      <c r="L12" s="30"/>
      <c r="M12" s="30"/>
      <c r="N12" s="30"/>
      <c r="O12" s="30"/>
      <c r="P12" s="30">
        <v>2636000</v>
      </c>
    </row>
    <row r="13" spans="1:16" ht="14.25">
      <c r="A13" s="30">
        <v>205</v>
      </c>
      <c r="B13" s="30" t="s">
        <v>81</v>
      </c>
      <c r="C13" s="122">
        <v>9500000</v>
      </c>
      <c r="D13" s="30"/>
      <c r="E13" s="30"/>
      <c r="F13" s="30"/>
      <c r="G13" s="30"/>
      <c r="H13" s="30"/>
      <c r="I13" s="30"/>
      <c r="J13" s="122">
        <v>9500000</v>
      </c>
      <c r="K13" s="30"/>
      <c r="L13" s="30"/>
      <c r="M13" s="30"/>
      <c r="N13" s="30"/>
      <c r="O13" s="30"/>
      <c r="P13" s="30"/>
    </row>
    <row r="14" spans="1:16" ht="14.25">
      <c r="A14" s="30">
        <v>20502</v>
      </c>
      <c r="B14" s="30" t="s">
        <v>82</v>
      </c>
      <c r="C14" s="122">
        <v>9500000</v>
      </c>
      <c r="D14" s="30"/>
      <c r="E14" s="30"/>
      <c r="F14" s="30"/>
      <c r="G14" s="30"/>
      <c r="H14" s="30"/>
      <c r="I14" s="30"/>
      <c r="J14" s="122">
        <v>9500000</v>
      </c>
      <c r="K14" s="30"/>
      <c r="L14" s="30"/>
      <c r="M14" s="30"/>
      <c r="N14" s="30"/>
      <c r="O14" s="30"/>
      <c r="P14" s="30"/>
    </row>
    <row r="15" spans="1:16" ht="14.25">
      <c r="A15" s="30">
        <v>2050299</v>
      </c>
      <c r="B15" s="30" t="s">
        <v>83</v>
      </c>
      <c r="C15" s="122">
        <v>9500000</v>
      </c>
      <c r="D15" s="30"/>
      <c r="E15" s="30"/>
      <c r="F15" s="30"/>
      <c r="G15" s="30"/>
      <c r="H15" s="30"/>
      <c r="I15" s="30"/>
      <c r="J15" s="122">
        <v>9500000</v>
      </c>
      <c r="K15" s="30"/>
      <c r="L15" s="30"/>
      <c r="M15" s="30"/>
      <c r="N15" s="30"/>
      <c r="O15" s="30"/>
      <c r="P15" s="30"/>
    </row>
    <row r="16" spans="1:16" ht="14.25">
      <c r="A16" s="30">
        <v>208</v>
      </c>
      <c r="B16" s="30" t="s">
        <v>84</v>
      </c>
      <c r="C16" s="30">
        <v>10720000</v>
      </c>
      <c r="D16" s="30"/>
      <c r="E16" s="30"/>
      <c r="F16" s="30"/>
      <c r="G16" s="30"/>
      <c r="H16" s="30"/>
      <c r="I16" s="30"/>
      <c r="J16" s="122"/>
      <c r="K16" s="30"/>
      <c r="L16" s="30"/>
      <c r="M16" s="30"/>
      <c r="N16" s="30"/>
      <c r="O16" s="30"/>
      <c r="P16" s="30">
        <v>10720000</v>
      </c>
    </row>
    <row r="17" spans="1:16" ht="14.25">
      <c r="A17" s="30">
        <v>20810</v>
      </c>
      <c r="B17" s="30" t="s">
        <v>85</v>
      </c>
      <c r="C17" s="30">
        <v>8000000</v>
      </c>
      <c r="D17" s="30"/>
      <c r="E17" s="30"/>
      <c r="F17" s="30"/>
      <c r="G17" s="30"/>
      <c r="H17" s="30"/>
      <c r="I17" s="30"/>
      <c r="J17" s="122"/>
      <c r="K17" s="30"/>
      <c r="L17" s="30"/>
      <c r="M17" s="30"/>
      <c r="N17" s="30"/>
      <c r="O17" s="30"/>
      <c r="P17" s="30">
        <v>8000000</v>
      </c>
    </row>
    <row r="18" spans="1:16" ht="14.25">
      <c r="A18" s="30">
        <v>2081002</v>
      </c>
      <c r="B18" s="30" t="s">
        <v>86</v>
      </c>
      <c r="C18" s="30">
        <v>8000000</v>
      </c>
      <c r="D18" s="30"/>
      <c r="E18" s="30"/>
      <c r="F18" s="30"/>
      <c r="G18" s="30"/>
      <c r="H18" s="30"/>
      <c r="I18" s="30"/>
      <c r="J18" s="122"/>
      <c r="K18" s="30"/>
      <c r="L18" s="30"/>
      <c r="M18" s="30"/>
      <c r="N18" s="30"/>
      <c r="O18" s="30"/>
      <c r="P18" s="30">
        <v>8000000</v>
      </c>
    </row>
    <row r="19" spans="1:16" ht="14.25">
      <c r="A19" s="30">
        <v>20899</v>
      </c>
      <c r="B19" s="30" t="s">
        <v>87</v>
      </c>
      <c r="C19" s="30">
        <v>2720000</v>
      </c>
      <c r="D19" s="30"/>
      <c r="E19" s="30"/>
      <c r="F19" s="30"/>
      <c r="G19" s="30"/>
      <c r="H19" s="30"/>
      <c r="I19" s="30"/>
      <c r="J19" s="122"/>
      <c r="K19" s="30"/>
      <c r="L19" s="30"/>
      <c r="M19" s="30"/>
      <c r="N19" s="30"/>
      <c r="O19" s="30"/>
      <c r="P19" s="30">
        <v>2720000</v>
      </c>
    </row>
    <row r="20" spans="1:16" ht="14.25">
      <c r="A20" s="30">
        <v>2089901</v>
      </c>
      <c r="B20" s="30" t="s">
        <v>88</v>
      </c>
      <c r="C20" s="30">
        <v>2720000</v>
      </c>
      <c r="D20" s="30"/>
      <c r="E20" s="30"/>
      <c r="F20" s="30"/>
      <c r="G20" s="30"/>
      <c r="H20" s="30"/>
      <c r="I20" s="30"/>
      <c r="J20" s="122"/>
      <c r="K20" s="30"/>
      <c r="L20" s="30"/>
      <c r="M20" s="30"/>
      <c r="N20" s="30"/>
      <c r="O20" s="30"/>
      <c r="P20" s="30">
        <v>2720000</v>
      </c>
    </row>
    <row r="21" spans="1:16" ht="14.25">
      <c r="A21" s="30">
        <v>210</v>
      </c>
      <c r="B21" s="30" t="s">
        <v>89</v>
      </c>
      <c r="C21" s="121">
        <f>D21+J21</f>
        <v>44405000</v>
      </c>
      <c r="D21" s="48">
        <v>5000</v>
      </c>
      <c r="E21" s="30"/>
      <c r="F21" s="30"/>
      <c r="G21" s="30"/>
      <c r="H21" s="30"/>
      <c r="I21" s="30"/>
      <c r="J21" s="122">
        <v>44400000</v>
      </c>
      <c r="K21" s="30"/>
      <c r="L21" s="30"/>
      <c r="M21" s="30"/>
      <c r="N21" s="30"/>
      <c r="O21" s="30"/>
      <c r="P21" s="30"/>
    </row>
    <row r="22" spans="1:16" ht="14.25">
      <c r="A22" s="30">
        <v>21002</v>
      </c>
      <c r="B22" s="30" t="s">
        <v>90</v>
      </c>
      <c r="C22" s="122">
        <v>40000000</v>
      </c>
      <c r="D22" s="30"/>
      <c r="E22" s="30"/>
      <c r="F22" s="30"/>
      <c r="G22" s="30"/>
      <c r="H22" s="30"/>
      <c r="I22" s="30"/>
      <c r="J22" s="122">
        <v>40000000</v>
      </c>
      <c r="K22" s="30"/>
      <c r="L22" s="30"/>
      <c r="M22" s="30"/>
      <c r="N22" s="30"/>
      <c r="O22" s="30"/>
      <c r="P22" s="30"/>
    </row>
    <row r="23" spans="1:16" ht="14.25">
      <c r="A23" s="30">
        <v>2100201</v>
      </c>
      <c r="B23" s="30" t="s">
        <v>91</v>
      </c>
      <c r="C23" s="122">
        <v>40000000</v>
      </c>
      <c r="D23" s="30"/>
      <c r="E23" s="30"/>
      <c r="F23" s="30"/>
      <c r="G23" s="30"/>
      <c r="H23" s="30"/>
      <c r="I23" s="30"/>
      <c r="J23" s="122">
        <v>40000000</v>
      </c>
      <c r="K23" s="30"/>
      <c r="L23" s="30"/>
      <c r="M23" s="30"/>
      <c r="N23" s="30"/>
      <c r="O23" s="30"/>
      <c r="P23" s="30"/>
    </row>
    <row r="24" spans="1:16" ht="14.25">
      <c r="A24" s="30">
        <v>21003</v>
      </c>
      <c r="B24" s="30" t="s">
        <v>92</v>
      </c>
      <c r="C24" s="122">
        <v>4400000</v>
      </c>
      <c r="D24" s="30"/>
      <c r="E24" s="30"/>
      <c r="F24" s="30"/>
      <c r="G24" s="30"/>
      <c r="H24" s="30"/>
      <c r="I24" s="30"/>
      <c r="J24" s="122">
        <v>4400000</v>
      </c>
      <c r="K24" s="30"/>
      <c r="L24" s="30"/>
      <c r="M24" s="30"/>
      <c r="N24" s="30"/>
      <c r="O24" s="30"/>
      <c r="P24" s="30"/>
    </row>
    <row r="25" spans="1:16" ht="14.25">
      <c r="A25" s="65">
        <v>2100302</v>
      </c>
      <c r="B25" s="123" t="s">
        <v>93</v>
      </c>
      <c r="C25" s="122">
        <v>4400000</v>
      </c>
      <c r="D25" s="30"/>
      <c r="E25" s="30"/>
      <c r="F25" s="30"/>
      <c r="G25" s="30"/>
      <c r="H25" s="30"/>
      <c r="I25" s="30"/>
      <c r="J25" s="122">
        <v>4400000</v>
      </c>
      <c r="K25" s="30"/>
      <c r="L25" s="30"/>
      <c r="M25" s="30"/>
      <c r="N25" s="30"/>
      <c r="O25" s="30"/>
      <c r="P25" s="30"/>
    </row>
    <row r="26" spans="1:16" ht="14.25">
      <c r="A26" s="65">
        <v>21005</v>
      </c>
      <c r="B26" s="123" t="s">
        <v>94</v>
      </c>
      <c r="C26" s="30">
        <v>5000</v>
      </c>
      <c r="D26" s="48">
        <v>5000</v>
      </c>
      <c r="E26" s="30"/>
      <c r="F26" s="30"/>
      <c r="G26" s="30"/>
      <c r="H26" s="30"/>
      <c r="I26" s="30"/>
      <c r="J26" s="122"/>
      <c r="K26" s="30"/>
      <c r="L26" s="30"/>
      <c r="M26" s="30"/>
      <c r="N26" s="30"/>
      <c r="O26" s="30"/>
      <c r="P26" s="30"/>
    </row>
    <row r="27" spans="1:16" ht="14.25">
      <c r="A27" s="65">
        <v>2100501</v>
      </c>
      <c r="B27" s="123" t="s">
        <v>95</v>
      </c>
      <c r="C27" s="30">
        <v>5000</v>
      </c>
      <c r="D27" s="48">
        <v>5000</v>
      </c>
      <c r="E27" s="30"/>
      <c r="F27" s="30"/>
      <c r="G27" s="30"/>
      <c r="H27" s="30"/>
      <c r="I27" s="30"/>
      <c r="J27" s="122"/>
      <c r="K27" s="30"/>
      <c r="L27" s="30"/>
      <c r="M27" s="30"/>
      <c r="N27" s="30"/>
      <c r="O27" s="30"/>
      <c r="P27" s="30"/>
    </row>
    <row r="28" spans="1:16" ht="14.25">
      <c r="A28" s="65">
        <v>211</v>
      </c>
      <c r="B28" s="123" t="s">
        <v>96</v>
      </c>
      <c r="C28" s="121">
        <f>J28+P28</f>
        <v>64727985.58</v>
      </c>
      <c r="D28" s="30"/>
      <c r="E28" s="30"/>
      <c r="F28" s="30"/>
      <c r="G28" s="30"/>
      <c r="H28" s="30"/>
      <c r="I28" s="30"/>
      <c r="J28" s="48">
        <v>10600000</v>
      </c>
      <c r="K28" s="30"/>
      <c r="L28" s="30"/>
      <c r="M28" s="30"/>
      <c r="N28" s="30"/>
      <c r="O28" s="30"/>
      <c r="P28" s="48">
        <v>54127985.58</v>
      </c>
    </row>
    <row r="29" spans="1:16" ht="14.25">
      <c r="A29" s="65">
        <v>21106</v>
      </c>
      <c r="B29" s="123" t="s">
        <v>97</v>
      </c>
      <c r="C29" s="30">
        <v>39043909</v>
      </c>
      <c r="D29" s="30"/>
      <c r="E29" s="30"/>
      <c r="F29" s="30"/>
      <c r="G29" s="30"/>
      <c r="H29" s="30"/>
      <c r="I29" s="30"/>
      <c r="J29" s="48"/>
      <c r="K29" s="30"/>
      <c r="L29" s="30"/>
      <c r="M29" s="30"/>
      <c r="N29" s="30"/>
      <c r="O29" s="30"/>
      <c r="P29" s="30">
        <v>39043909</v>
      </c>
    </row>
    <row r="30" spans="1:16" ht="14.25">
      <c r="A30" s="65">
        <v>2110699</v>
      </c>
      <c r="B30" s="123" t="s">
        <v>98</v>
      </c>
      <c r="C30" s="30">
        <v>39043909</v>
      </c>
      <c r="D30" s="30"/>
      <c r="E30" s="30"/>
      <c r="F30" s="30"/>
      <c r="G30" s="30"/>
      <c r="H30" s="30"/>
      <c r="I30" s="30"/>
      <c r="J30" s="48"/>
      <c r="K30" s="30"/>
      <c r="L30" s="30"/>
      <c r="M30" s="30"/>
      <c r="N30" s="30"/>
      <c r="O30" s="30"/>
      <c r="P30" s="30">
        <v>39043909</v>
      </c>
    </row>
    <row r="31" spans="1:16" ht="14.25">
      <c r="A31" s="65">
        <v>21107</v>
      </c>
      <c r="B31" s="123" t="s">
        <v>99</v>
      </c>
      <c r="C31" s="121">
        <f>J31+P31</f>
        <v>23563488</v>
      </c>
      <c r="D31" s="30"/>
      <c r="E31" s="30"/>
      <c r="F31" s="30"/>
      <c r="G31" s="30"/>
      <c r="H31" s="30"/>
      <c r="I31" s="30"/>
      <c r="J31" s="48">
        <v>9500000</v>
      </c>
      <c r="K31" s="30"/>
      <c r="L31" s="30"/>
      <c r="M31" s="30"/>
      <c r="N31" s="30"/>
      <c r="O31" s="30"/>
      <c r="P31" s="30">
        <v>14063488</v>
      </c>
    </row>
    <row r="32" spans="1:16" ht="14.25">
      <c r="A32" s="65">
        <v>2110799</v>
      </c>
      <c r="B32" s="123" t="s">
        <v>100</v>
      </c>
      <c r="C32" s="121">
        <f>J32+P32</f>
        <v>23563488</v>
      </c>
      <c r="D32" s="30"/>
      <c r="E32" s="30"/>
      <c r="F32" s="30"/>
      <c r="G32" s="30"/>
      <c r="H32" s="30"/>
      <c r="I32" s="30"/>
      <c r="J32" s="48">
        <v>9500000</v>
      </c>
      <c r="K32" s="30"/>
      <c r="L32" s="30"/>
      <c r="M32" s="30"/>
      <c r="N32" s="30"/>
      <c r="O32" s="30"/>
      <c r="P32" s="30">
        <v>14063488</v>
      </c>
    </row>
    <row r="33" spans="1:16" ht="14.25">
      <c r="A33" s="65">
        <v>21113</v>
      </c>
      <c r="B33" s="123" t="s">
        <v>101</v>
      </c>
      <c r="C33" s="121">
        <f>J33+P33</f>
        <v>1900000</v>
      </c>
      <c r="D33" s="30"/>
      <c r="E33" s="30"/>
      <c r="F33" s="30"/>
      <c r="G33" s="30"/>
      <c r="H33" s="30"/>
      <c r="I33" s="30"/>
      <c r="J33" s="48">
        <v>1100000</v>
      </c>
      <c r="K33" s="30"/>
      <c r="L33" s="30"/>
      <c r="M33" s="30"/>
      <c r="N33" s="30"/>
      <c r="O33" s="30"/>
      <c r="P33" s="30">
        <v>800000</v>
      </c>
    </row>
    <row r="34" spans="1:16" ht="14.25">
      <c r="A34" s="65">
        <v>2111301</v>
      </c>
      <c r="B34" s="123" t="s">
        <v>102</v>
      </c>
      <c r="C34" s="30">
        <v>1900000</v>
      </c>
      <c r="D34" s="30"/>
      <c r="E34" s="30"/>
      <c r="F34" s="30"/>
      <c r="G34" s="30"/>
      <c r="H34" s="30"/>
      <c r="I34" s="30"/>
      <c r="J34" s="48">
        <v>1100000</v>
      </c>
      <c r="K34" s="30"/>
      <c r="L34" s="30"/>
      <c r="M34" s="30"/>
      <c r="N34" s="30"/>
      <c r="O34" s="30"/>
      <c r="P34" s="30">
        <v>800000</v>
      </c>
    </row>
    <row r="35" spans="1:16" ht="14.25">
      <c r="A35" s="65">
        <v>21199</v>
      </c>
      <c r="B35" s="123" t="s">
        <v>103</v>
      </c>
      <c r="C35" s="30">
        <v>220588</v>
      </c>
      <c r="D35" s="30"/>
      <c r="E35" s="30"/>
      <c r="F35" s="30"/>
      <c r="G35" s="30"/>
      <c r="H35" s="30"/>
      <c r="I35" s="30"/>
      <c r="J35" s="48"/>
      <c r="K35" s="30"/>
      <c r="L35" s="30"/>
      <c r="M35" s="30"/>
      <c r="N35" s="30"/>
      <c r="O35" s="30"/>
      <c r="P35" s="30">
        <v>220588</v>
      </c>
    </row>
    <row r="36" spans="1:16" ht="14.25">
      <c r="A36" s="65">
        <v>2119901</v>
      </c>
      <c r="B36" s="123" t="s">
        <v>104</v>
      </c>
      <c r="C36" s="30">
        <v>220588</v>
      </c>
      <c r="D36" s="30"/>
      <c r="E36" s="30"/>
      <c r="F36" s="30"/>
      <c r="G36" s="30"/>
      <c r="H36" s="30"/>
      <c r="I36" s="30"/>
      <c r="J36" s="48"/>
      <c r="K36" s="30"/>
      <c r="L36" s="30"/>
      <c r="M36" s="30"/>
      <c r="N36" s="30"/>
      <c r="O36" s="30"/>
      <c r="P36" s="30">
        <v>220588</v>
      </c>
    </row>
    <row r="37" spans="1:16" ht="14.25">
      <c r="A37" s="65">
        <v>212</v>
      </c>
      <c r="B37" s="123" t="s">
        <v>105</v>
      </c>
      <c r="C37" s="30">
        <v>1000000</v>
      </c>
      <c r="D37" s="30"/>
      <c r="E37" s="30"/>
      <c r="F37" s="30"/>
      <c r="G37" s="30"/>
      <c r="H37" s="30"/>
      <c r="I37" s="30"/>
      <c r="J37" s="48"/>
      <c r="K37" s="30"/>
      <c r="L37" s="30"/>
      <c r="M37" s="30"/>
      <c r="N37" s="30"/>
      <c r="O37" s="30"/>
      <c r="P37" s="30">
        <v>1000000</v>
      </c>
    </row>
    <row r="38" spans="1:16" ht="14.25">
      <c r="A38" s="65">
        <v>21203</v>
      </c>
      <c r="B38" s="123" t="s">
        <v>106</v>
      </c>
      <c r="C38" s="30">
        <v>1000000</v>
      </c>
      <c r="D38" s="30"/>
      <c r="E38" s="30"/>
      <c r="F38" s="30"/>
      <c r="G38" s="30"/>
      <c r="H38" s="30"/>
      <c r="I38" s="30"/>
      <c r="J38" s="48"/>
      <c r="K38" s="30"/>
      <c r="L38" s="30"/>
      <c r="M38" s="30"/>
      <c r="N38" s="30"/>
      <c r="O38" s="30"/>
      <c r="P38" s="30">
        <v>1000000</v>
      </c>
    </row>
    <row r="39" spans="1:16" ht="14.25">
      <c r="A39" s="65">
        <v>2120399</v>
      </c>
      <c r="B39" s="123" t="s">
        <v>107</v>
      </c>
      <c r="C39" s="30">
        <v>1000000</v>
      </c>
      <c r="D39" s="30"/>
      <c r="E39" s="30"/>
      <c r="F39" s="30"/>
      <c r="G39" s="30"/>
      <c r="H39" s="30"/>
      <c r="I39" s="30"/>
      <c r="J39" s="48"/>
      <c r="K39" s="30"/>
      <c r="L39" s="30"/>
      <c r="M39" s="30"/>
      <c r="N39" s="30"/>
      <c r="O39" s="30"/>
      <c r="P39" s="30">
        <v>1000000</v>
      </c>
    </row>
    <row r="40" spans="1:16" ht="14.25">
      <c r="A40" s="65">
        <v>213</v>
      </c>
      <c r="B40" s="123" t="s">
        <v>108</v>
      </c>
      <c r="C40" s="121">
        <f>J40+P40</f>
        <v>32266058</v>
      </c>
      <c r="D40" s="30"/>
      <c r="E40" s="30"/>
      <c r="F40" s="30"/>
      <c r="G40" s="30"/>
      <c r="H40" s="30"/>
      <c r="I40" s="30"/>
      <c r="J40" s="48">
        <v>25426000</v>
      </c>
      <c r="K40" s="30"/>
      <c r="L40" s="30"/>
      <c r="M40" s="30"/>
      <c r="N40" s="30"/>
      <c r="O40" s="30"/>
      <c r="P40" s="48">
        <v>6840058</v>
      </c>
    </row>
    <row r="41" spans="1:16" ht="14.25">
      <c r="A41" s="65">
        <v>21301</v>
      </c>
      <c r="B41" s="123" t="s">
        <v>109</v>
      </c>
      <c r="C41" s="121">
        <f>J41+P41</f>
        <v>798000</v>
      </c>
      <c r="D41" s="30"/>
      <c r="E41" s="30"/>
      <c r="F41" s="30"/>
      <c r="G41" s="30"/>
      <c r="H41" s="30"/>
      <c r="I41" s="30"/>
      <c r="J41" s="48">
        <v>348000</v>
      </c>
      <c r="K41" s="30"/>
      <c r="L41" s="30"/>
      <c r="M41" s="30"/>
      <c r="N41" s="30"/>
      <c r="O41" s="30"/>
      <c r="P41" s="30">
        <v>450000</v>
      </c>
    </row>
    <row r="42" spans="1:16" ht="14.25">
      <c r="A42" s="65">
        <v>2130142</v>
      </c>
      <c r="B42" s="123" t="s">
        <v>110</v>
      </c>
      <c r="C42" s="30">
        <v>450000</v>
      </c>
      <c r="D42" s="30"/>
      <c r="E42" s="30"/>
      <c r="F42" s="30"/>
      <c r="G42" s="30"/>
      <c r="H42" s="30"/>
      <c r="I42" s="30"/>
      <c r="J42" s="48"/>
      <c r="K42" s="30"/>
      <c r="L42" s="30"/>
      <c r="M42" s="30"/>
      <c r="N42" s="30"/>
      <c r="O42" s="30"/>
      <c r="P42" s="30">
        <v>450000</v>
      </c>
    </row>
    <row r="43" spans="1:16" ht="14.25">
      <c r="A43" s="65">
        <v>2130199</v>
      </c>
      <c r="B43" s="123" t="s">
        <v>111</v>
      </c>
      <c r="C43" s="30">
        <v>348000</v>
      </c>
      <c r="D43" s="30"/>
      <c r="E43" s="30"/>
      <c r="F43" s="30"/>
      <c r="G43" s="30"/>
      <c r="H43" s="30"/>
      <c r="I43" s="30"/>
      <c r="J43" s="48">
        <v>348000</v>
      </c>
      <c r="K43" s="30"/>
      <c r="L43" s="30"/>
      <c r="M43" s="30"/>
      <c r="N43" s="30"/>
      <c r="O43" s="30"/>
      <c r="P43" s="30"/>
    </row>
    <row r="44" spans="1:16" ht="14.25">
      <c r="A44" s="65">
        <v>21303</v>
      </c>
      <c r="B44" s="123" t="s">
        <v>112</v>
      </c>
      <c r="C44" s="30">
        <v>1700000</v>
      </c>
      <c r="D44" s="30"/>
      <c r="E44" s="30"/>
      <c r="F44" s="30"/>
      <c r="G44" s="30"/>
      <c r="H44" s="30"/>
      <c r="I44" s="30"/>
      <c r="J44" s="48"/>
      <c r="K44" s="30"/>
      <c r="L44" s="30"/>
      <c r="M44" s="30"/>
      <c r="N44" s="30"/>
      <c r="O44" s="30"/>
      <c r="P44" s="30">
        <v>1700000</v>
      </c>
    </row>
    <row r="45" spans="1:16" ht="14.25">
      <c r="A45" s="65">
        <v>2130315</v>
      </c>
      <c r="B45" s="123" t="s">
        <v>113</v>
      </c>
      <c r="C45" s="30">
        <v>1700000</v>
      </c>
      <c r="D45" s="30"/>
      <c r="E45" s="30"/>
      <c r="F45" s="30"/>
      <c r="G45" s="30"/>
      <c r="H45" s="30"/>
      <c r="I45" s="30"/>
      <c r="J45" s="48"/>
      <c r="K45" s="30"/>
      <c r="L45" s="30"/>
      <c r="M45" s="30"/>
      <c r="N45" s="30"/>
      <c r="O45" s="30"/>
      <c r="P45" s="30">
        <v>1700000</v>
      </c>
    </row>
    <row r="46" spans="1:16" ht="14.25">
      <c r="A46" s="65">
        <v>21305</v>
      </c>
      <c r="B46" s="123" t="s">
        <v>114</v>
      </c>
      <c r="C46" s="121">
        <f>J46+P46</f>
        <v>29668058</v>
      </c>
      <c r="D46" s="30"/>
      <c r="E46" s="30"/>
      <c r="F46" s="30"/>
      <c r="G46" s="30"/>
      <c r="H46" s="30"/>
      <c r="I46" s="30"/>
      <c r="J46" s="48">
        <v>25078000</v>
      </c>
      <c r="K46" s="30"/>
      <c r="L46" s="30"/>
      <c r="M46" s="30"/>
      <c r="N46" s="30"/>
      <c r="O46" s="30"/>
      <c r="P46" s="30">
        <v>4590058</v>
      </c>
    </row>
    <row r="47" spans="1:16" ht="14.25">
      <c r="A47" s="65">
        <v>2130504</v>
      </c>
      <c r="B47" s="123" t="s">
        <v>115</v>
      </c>
      <c r="C47" s="121">
        <f>J47+P47</f>
        <v>29668058</v>
      </c>
      <c r="D47" s="30"/>
      <c r="E47" s="30"/>
      <c r="F47" s="30"/>
      <c r="G47" s="30"/>
      <c r="H47" s="30"/>
      <c r="I47" s="30"/>
      <c r="J47" s="48">
        <v>25078000</v>
      </c>
      <c r="K47" s="30"/>
      <c r="L47" s="30"/>
      <c r="M47" s="30"/>
      <c r="N47" s="30"/>
      <c r="O47" s="30"/>
      <c r="P47" s="30">
        <v>4590058</v>
      </c>
    </row>
    <row r="48" spans="1:16" ht="14.25">
      <c r="A48" s="65">
        <v>21307</v>
      </c>
      <c r="B48" s="30" t="s">
        <v>116</v>
      </c>
      <c r="C48" s="69">
        <v>100000</v>
      </c>
      <c r="D48" s="30"/>
      <c r="E48" s="30"/>
      <c r="F48" s="30"/>
      <c r="G48" s="30"/>
      <c r="H48" s="30"/>
      <c r="I48" s="30"/>
      <c r="J48" s="122"/>
      <c r="K48" s="30"/>
      <c r="L48" s="30"/>
      <c r="M48" s="30"/>
      <c r="N48" s="30"/>
      <c r="O48" s="30"/>
      <c r="P48" s="69">
        <v>100000</v>
      </c>
    </row>
    <row r="49" spans="1:16" ht="14.25">
      <c r="A49" s="65">
        <v>2130701</v>
      </c>
      <c r="B49" s="30" t="s">
        <v>117</v>
      </c>
      <c r="C49" s="69">
        <v>100000</v>
      </c>
      <c r="D49" s="30"/>
      <c r="E49" s="30"/>
      <c r="F49" s="30"/>
      <c r="G49" s="30"/>
      <c r="H49" s="30"/>
      <c r="I49" s="30"/>
      <c r="J49" s="122"/>
      <c r="K49" s="30"/>
      <c r="L49" s="30"/>
      <c r="M49" s="30"/>
      <c r="N49" s="30"/>
      <c r="O49" s="30"/>
      <c r="P49" s="69">
        <v>100000</v>
      </c>
    </row>
    <row r="50" spans="1:16" ht="14.25">
      <c r="A50" s="65">
        <v>215</v>
      </c>
      <c r="B50" s="30" t="s">
        <v>118</v>
      </c>
      <c r="C50" s="69">
        <v>2500000</v>
      </c>
      <c r="D50" s="30"/>
      <c r="E50" s="30"/>
      <c r="F50" s="30"/>
      <c r="G50" s="30"/>
      <c r="H50" s="30"/>
      <c r="I50" s="30"/>
      <c r="J50" s="122"/>
      <c r="K50" s="30"/>
      <c r="L50" s="30"/>
      <c r="M50" s="30"/>
      <c r="N50" s="30"/>
      <c r="O50" s="30"/>
      <c r="P50" s="69">
        <v>2500000</v>
      </c>
    </row>
    <row r="51" spans="1:16" ht="14.25">
      <c r="A51" s="65">
        <v>21599</v>
      </c>
      <c r="B51" s="30" t="s">
        <v>119</v>
      </c>
      <c r="C51" s="69">
        <v>2500000</v>
      </c>
      <c r="D51" s="30"/>
      <c r="E51" s="30"/>
      <c r="F51" s="30"/>
      <c r="G51" s="30"/>
      <c r="H51" s="30"/>
      <c r="I51" s="30"/>
      <c r="J51" s="122"/>
      <c r="K51" s="30"/>
      <c r="L51" s="30"/>
      <c r="M51" s="30"/>
      <c r="N51" s="30"/>
      <c r="O51" s="30"/>
      <c r="P51" s="69">
        <v>2500000</v>
      </c>
    </row>
    <row r="52" spans="1:16" ht="14.25">
      <c r="A52" s="65">
        <v>2159999</v>
      </c>
      <c r="B52" s="30" t="s">
        <v>120</v>
      </c>
      <c r="C52" s="69">
        <v>2500000</v>
      </c>
      <c r="D52" s="30"/>
      <c r="E52" s="30"/>
      <c r="F52" s="30"/>
      <c r="G52" s="30"/>
      <c r="H52" s="30"/>
      <c r="I52" s="30"/>
      <c r="J52" s="122"/>
      <c r="K52" s="30"/>
      <c r="L52" s="30"/>
      <c r="M52" s="30"/>
      <c r="N52" s="30"/>
      <c r="O52" s="30"/>
      <c r="P52" s="69">
        <v>2500000</v>
      </c>
    </row>
    <row r="53" spans="1:16" ht="14.25">
      <c r="A53" s="65">
        <v>216</v>
      </c>
      <c r="B53" s="123" t="s">
        <v>121</v>
      </c>
      <c r="C53" s="48">
        <v>5606000</v>
      </c>
      <c r="D53" s="30"/>
      <c r="E53" s="30"/>
      <c r="F53" s="30"/>
      <c r="G53" s="30"/>
      <c r="H53" s="30"/>
      <c r="I53" s="30"/>
      <c r="J53" s="48">
        <v>5606000</v>
      </c>
      <c r="K53" s="30"/>
      <c r="L53" s="30"/>
      <c r="M53" s="30"/>
      <c r="N53" s="30"/>
      <c r="O53" s="30"/>
      <c r="P53" s="30"/>
    </row>
    <row r="54" spans="1:16" ht="14.25">
      <c r="A54" s="65">
        <v>21605</v>
      </c>
      <c r="B54" s="123" t="s">
        <v>122</v>
      </c>
      <c r="C54" s="48">
        <v>5206000</v>
      </c>
      <c r="D54" s="30"/>
      <c r="E54" s="30"/>
      <c r="F54" s="30"/>
      <c r="G54" s="30"/>
      <c r="H54" s="30"/>
      <c r="I54" s="30"/>
      <c r="J54" s="48">
        <v>5206000</v>
      </c>
      <c r="K54" s="30"/>
      <c r="L54" s="30"/>
      <c r="M54" s="30"/>
      <c r="N54" s="30"/>
      <c r="O54" s="30"/>
      <c r="P54" s="30"/>
    </row>
    <row r="55" spans="1:16" ht="14.25">
      <c r="A55" s="65">
        <v>2160599</v>
      </c>
      <c r="B55" s="123" t="s">
        <v>123</v>
      </c>
      <c r="C55" s="48">
        <v>5206000</v>
      </c>
      <c r="D55" s="30"/>
      <c r="E55" s="30"/>
      <c r="F55" s="30"/>
      <c r="G55" s="30"/>
      <c r="H55" s="30"/>
      <c r="I55" s="30"/>
      <c r="J55" s="48">
        <v>5206000</v>
      </c>
      <c r="K55" s="30"/>
      <c r="L55" s="30"/>
      <c r="M55" s="30"/>
      <c r="N55" s="30"/>
      <c r="O55" s="30"/>
      <c r="P55" s="30"/>
    </row>
    <row r="56" spans="1:16" ht="14.25">
      <c r="A56" s="65">
        <v>21699</v>
      </c>
      <c r="B56" s="123" t="s">
        <v>124</v>
      </c>
      <c r="C56" s="48">
        <v>400000</v>
      </c>
      <c r="D56" s="30"/>
      <c r="E56" s="30"/>
      <c r="F56" s="30"/>
      <c r="G56" s="30"/>
      <c r="H56" s="30"/>
      <c r="I56" s="30"/>
      <c r="J56" s="48">
        <v>400000</v>
      </c>
      <c r="K56" s="30"/>
      <c r="L56" s="30"/>
      <c r="M56" s="30"/>
      <c r="N56" s="30"/>
      <c r="O56" s="30"/>
      <c r="P56" s="30"/>
    </row>
    <row r="57" spans="1:16" ht="14.25">
      <c r="A57" s="65">
        <v>2169999</v>
      </c>
      <c r="B57" s="123" t="s">
        <v>125</v>
      </c>
      <c r="C57" s="48">
        <v>400000</v>
      </c>
      <c r="D57" s="30"/>
      <c r="E57" s="30"/>
      <c r="F57" s="30"/>
      <c r="G57" s="30"/>
      <c r="H57" s="30"/>
      <c r="I57" s="30"/>
      <c r="J57" s="48">
        <v>400000</v>
      </c>
      <c r="K57" s="30"/>
      <c r="L57" s="30"/>
      <c r="M57" s="30"/>
      <c r="N57" s="30"/>
      <c r="O57" s="30"/>
      <c r="P57" s="30"/>
    </row>
    <row r="58" spans="1:16" ht="14.25">
      <c r="A58" s="65">
        <v>222</v>
      </c>
      <c r="B58" s="123" t="s">
        <v>126</v>
      </c>
      <c r="C58" s="48">
        <v>1500000</v>
      </c>
      <c r="D58" s="30"/>
      <c r="E58" s="30"/>
      <c r="F58" s="30"/>
      <c r="G58" s="30"/>
      <c r="H58" s="30"/>
      <c r="I58" s="30"/>
      <c r="J58" s="48">
        <v>1500000</v>
      </c>
      <c r="K58" s="30"/>
      <c r="L58" s="30"/>
      <c r="M58" s="30"/>
      <c r="N58" s="30"/>
      <c r="O58" s="30"/>
      <c r="P58" s="30"/>
    </row>
    <row r="59" spans="1:16" ht="14.25">
      <c r="A59" s="65">
        <v>22202</v>
      </c>
      <c r="B59" s="123" t="s">
        <v>127</v>
      </c>
      <c r="C59" s="48">
        <v>1500000</v>
      </c>
      <c r="D59" s="30"/>
      <c r="E59" s="30"/>
      <c r="F59" s="30"/>
      <c r="G59" s="30"/>
      <c r="H59" s="30"/>
      <c r="I59" s="30"/>
      <c r="J59" s="48">
        <v>1500000</v>
      </c>
      <c r="K59" s="30"/>
      <c r="L59" s="30"/>
      <c r="M59" s="30"/>
      <c r="N59" s="30"/>
      <c r="O59" s="30"/>
      <c r="P59" s="30"/>
    </row>
    <row r="60" spans="1:16" ht="14.25">
      <c r="A60" s="65">
        <v>2220211</v>
      </c>
      <c r="B60" s="123" t="s">
        <v>128</v>
      </c>
      <c r="C60" s="48">
        <v>1500000</v>
      </c>
      <c r="D60" s="30"/>
      <c r="E60" s="30"/>
      <c r="F60" s="30"/>
      <c r="G60" s="30"/>
      <c r="H60" s="30"/>
      <c r="I60" s="30"/>
      <c r="J60" s="48">
        <v>1500000</v>
      </c>
      <c r="K60" s="30"/>
      <c r="L60" s="30"/>
      <c r="M60" s="30"/>
      <c r="N60" s="30"/>
      <c r="O60" s="30"/>
      <c r="P60" s="30"/>
    </row>
    <row r="61" spans="1:16" ht="14.25">
      <c r="A61" s="124" t="s">
        <v>129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31"/>
    </row>
    <row r="62" spans="1:2" ht="14.25">
      <c r="A62" s="58" t="s">
        <v>130</v>
      </c>
      <c r="B62" s="126"/>
    </row>
  </sheetData>
  <sheetProtection/>
  <mergeCells count="23">
    <mergeCell ref="A1:P1"/>
    <mergeCell ref="A2:P2"/>
    <mergeCell ref="A4:B4"/>
    <mergeCell ref="E4:I4"/>
    <mergeCell ref="J4:K4"/>
    <mergeCell ref="A7:B7"/>
    <mergeCell ref="A61:P61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48"/>
  <sheetViews>
    <sheetView workbookViewId="0" topLeftCell="A19">
      <selection activeCell="A1" sqref="A1:G48"/>
    </sheetView>
  </sheetViews>
  <sheetFormatPr defaultColWidth="9.00390625" defaultRowHeight="14.25"/>
  <cols>
    <col min="1" max="1" width="10.50390625" style="0" customWidth="1"/>
    <col min="2" max="2" width="25.625" style="0" customWidth="1"/>
    <col min="3" max="5" width="16.375" style="0" customWidth="1"/>
    <col min="6" max="7" width="14.875" style="0" customWidth="1"/>
    <col min="8" max="8" width="16.125" style="0" bestFit="1" customWidth="1"/>
  </cols>
  <sheetData>
    <row r="1" ht="14.25">
      <c r="A1" t="s">
        <v>131</v>
      </c>
    </row>
    <row r="2" spans="1:17" ht="22.5">
      <c r="A2" s="59" t="s">
        <v>132</v>
      </c>
      <c r="B2" s="59"/>
      <c r="C2" s="59"/>
      <c r="D2" s="59"/>
      <c r="E2" s="59"/>
      <c r="F2" s="59"/>
      <c r="G2" s="59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2</v>
      </c>
      <c r="B3" s="103"/>
      <c r="C3" s="104"/>
      <c r="D3" s="24"/>
      <c r="E3" s="24"/>
      <c r="F3" s="24"/>
      <c r="G3" s="105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106" t="s">
        <v>66</v>
      </c>
      <c r="B4" s="106" t="s">
        <v>67</v>
      </c>
      <c r="C4" s="63" t="s">
        <v>75</v>
      </c>
      <c r="D4" s="63" t="s">
        <v>133</v>
      </c>
      <c r="E4" s="63" t="s">
        <v>134</v>
      </c>
      <c r="F4" s="63" t="s">
        <v>135</v>
      </c>
      <c r="G4" s="63" t="s">
        <v>136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107"/>
      <c r="B5" s="107"/>
      <c r="C5" s="63"/>
      <c r="D5" s="63"/>
      <c r="E5" s="63"/>
      <c r="F5" s="63"/>
      <c r="G5" s="63"/>
    </row>
    <row r="6" spans="1:7" s="14" customFormat="1" ht="21" customHeight="1">
      <c r="A6" s="60" t="s">
        <v>75</v>
      </c>
      <c r="B6" s="61"/>
      <c r="C6" s="62">
        <f>D6+E6</f>
        <v>31928392.01</v>
      </c>
      <c r="D6" s="63">
        <f>D7+D15</f>
        <v>2650610.25</v>
      </c>
      <c r="E6" s="64">
        <v>29277781.76</v>
      </c>
      <c r="F6" s="63"/>
      <c r="G6" s="63"/>
    </row>
    <row r="7" spans="1:7" ht="14.25">
      <c r="A7" s="65">
        <v>201</v>
      </c>
      <c r="B7" s="66" t="s">
        <v>76</v>
      </c>
      <c r="C7" s="67">
        <f>D7+E7</f>
        <v>10208335.01</v>
      </c>
      <c r="D7" s="68">
        <f>D9+D10+D11</f>
        <v>2645610.25</v>
      </c>
      <c r="E7" s="48">
        <v>7562724.76</v>
      </c>
      <c r="F7" s="30"/>
      <c r="G7" s="30"/>
    </row>
    <row r="8" spans="1:7" ht="14.25">
      <c r="A8" s="65">
        <v>20104</v>
      </c>
      <c r="B8" s="66" t="s">
        <v>77</v>
      </c>
      <c r="C8" s="48">
        <v>7562724.76</v>
      </c>
      <c r="D8" s="68"/>
      <c r="E8" s="48">
        <v>7562724.76</v>
      </c>
      <c r="F8" s="30"/>
      <c r="G8" s="30"/>
    </row>
    <row r="9" spans="1:7" ht="14.25">
      <c r="A9" s="65">
        <v>2010401</v>
      </c>
      <c r="B9" s="66" t="s">
        <v>78</v>
      </c>
      <c r="C9" s="68">
        <v>2445610.25</v>
      </c>
      <c r="D9" s="68">
        <v>2445610.25</v>
      </c>
      <c r="E9" s="48"/>
      <c r="F9" s="30"/>
      <c r="G9" s="30"/>
    </row>
    <row r="10" spans="1:7" ht="14.25">
      <c r="A10" s="65">
        <v>2010402</v>
      </c>
      <c r="B10" s="65" t="s">
        <v>79</v>
      </c>
      <c r="C10" s="69">
        <v>670000</v>
      </c>
      <c r="D10" s="68">
        <v>40000</v>
      </c>
      <c r="E10" s="48">
        <v>630000</v>
      </c>
      <c r="F10" s="30"/>
      <c r="G10" s="30"/>
    </row>
    <row r="11" spans="1:7" ht="14.25">
      <c r="A11" s="65">
        <v>2010499</v>
      </c>
      <c r="B11" s="65" t="s">
        <v>80</v>
      </c>
      <c r="C11" s="67">
        <f>D11+E11</f>
        <v>7092724.76</v>
      </c>
      <c r="D11" s="68">
        <v>160000</v>
      </c>
      <c r="E11" s="48">
        <v>6932724.76</v>
      </c>
      <c r="F11" s="30"/>
      <c r="G11" s="30"/>
    </row>
    <row r="12" spans="1:7" ht="14.25">
      <c r="A12" s="65">
        <v>205</v>
      </c>
      <c r="B12" s="65" t="s">
        <v>81</v>
      </c>
      <c r="C12" s="48">
        <v>39000</v>
      </c>
      <c r="D12" s="68"/>
      <c r="E12" s="48">
        <v>39000</v>
      </c>
      <c r="F12" s="30"/>
      <c r="G12" s="30"/>
    </row>
    <row r="13" spans="1:7" ht="14.25">
      <c r="A13" s="65">
        <v>20502</v>
      </c>
      <c r="B13" s="65" t="s">
        <v>82</v>
      </c>
      <c r="C13" s="48">
        <v>39000</v>
      </c>
      <c r="D13" s="68"/>
      <c r="E13" s="48">
        <v>39000</v>
      </c>
      <c r="F13" s="30"/>
      <c r="G13" s="30"/>
    </row>
    <row r="14" spans="1:7" ht="14.25">
      <c r="A14" s="65">
        <v>2050299</v>
      </c>
      <c r="B14" s="65" t="s">
        <v>83</v>
      </c>
      <c r="C14" s="48">
        <v>39000</v>
      </c>
      <c r="D14" s="68"/>
      <c r="E14" s="48">
        <v>39000</v>
      </c>
      <c r="F14" s="30"/>
      <c r="G14" s="30"/>
    </row>
    <row r="15" spans="1:7" ht="14.25">
      <c r="A15" s="65">
        <v>210</v>
      </c>
      <c r="B15" s="65" t="s">
        <v>89</v>
      </c>
      <c r="C15" s="48">
        <v>5000</v>
      </c>
      <c r="D15" s="68">
        <v>5000</v>
      </c>
      <c r="E15" s="48"/>
      <c r="F15" s="30"/>
      <c r="G15" s="30"/>
    </row>
    <row r="16" spans="1:7" ht="14.25">
      <c r="A16" s="65">
        <v>21005</v>
      </c>
      <c r="B16" s="65" t="s">
        <v>94</v>
      </c>
      <c r="C16" s="48">
        <v>5000</v>
      </c>
      <c r="D16" s="68">
        <v>5000</v>
      </c>
      <c r="E16" s="48"/>
      <c r="F16" s="30"/>
      <c r="G16" s="30"/>
    </row>
    <row r="17" spans="1:8" ht="14.25">
      <c r="A17" s="65">
        <v>2100501</v>
      </c>
      <c r="B17" s="65" t="s">
        <v>95</v>
      </c>
      <c r="C17" s="48">
        <v>5000</v>
      </c>
      <c r="D17" s="68">
        <v>5000</v>
      </c>
      <c r="E17" s="48"/>
      <c r="F17" s="30"/>
      <c r="G17" s="30"/>
      <c r="H17" s="108"/>
    </row>
    <row r="18" spans="1:7" ht="14.25">
      <c r="A18" s="65">
        <v>211</v>
      </c>
      <c r="B18" s="65" t="s">
        <v>96</v>
      </c>
      <c r="C18" s="48">
        <v>6524057</v>
      </c>
      <c r="D18" s="68"/>
      <c r="E18" s="48">
        <v>6524057</v>
      </c>
      <c r="F18" s="30"/>
      <c r="G18" s="30"/>
    </row>
    <row r="19" spans="1:7" ht="14.25">
      <c r="A19" s="65">
        <v>21106</v>
      </c>
      <c r="B19" s="65" t="s">
        <v>97</v>
      </c>
      <c r="C19" s="48">
        <v>6225900</v>
      </c>
      <c r="D19" s="68"/>
      <c r="E19" s="48">
        <v>6225900</v>
      </c>
      <c r="F19" s="30"/>
      <c r="G19" s="30"/>
    </row>
    <row r="20" spans="1:7" ht="14.25">
      <c r="A20" s="65">
        <v>2110699</v>
      </c>
      <c r="B20" s="65" t="s">
        <v>98</v>
      </c>
      <c r="C20" s="48">
        <v>6225900</v>
      </c>
      <c r="D20" s="68"/>
      <c r="E20" s="48">
        <v>6225900</v>
      </c>
      <c r="F20" s="30"/>
      <c r="G20" s="30"/>
    </row>
    <row r="21" spans="1:7" ht="14.25">
      <c r="A21" s="65">
        <v>21107</v>
      </c>
      <c r="B21" s="65" t="s">
        <v>99</v>
      </c>
      <c r="C21" s="48">
        <v>298157</v>
      </c>
      <c r="D21" s="68"/>
      <c r="E21" s="48">
        <v>298157</v>
      </c>
      <c r="F21" s="30"/>
      <c r="G21" s="30"/>
    </row>
    <row r="22" spans="1:7" ht="14.25">
      <c r="A22" s="65">
        <v>2110799</v>
      </c>
      <c r="B22" s="65" t="s">
        <v>100</v>
      </c>
      <c r="C22" s="48">
        <v>298157</v>
      </c>
      <c r="D22" s="68"/>
      <c r="E22" s="48">
        <v>298157</v>
      </c>
      <c r="F22" s="30"/>
      <c r="G22" s="30"/>
    </row>
    <row r="23" spans="1:7" ht="14.25">
      <c r="A23" s="65">
        <v>213</v>
      </c>
      <c r="B23" s="65" t="s">
        <v>108</v>
      </c>
      <c r="C23" s="48">
        <v>14616000</v>
      </c>
      <c r="D23" s="68"/>
      <c r="E23" s="48">
        <v>14616000</v>
      </c>
      <c r="F23" s="30"/>
      <c r="G23" s="30"/>
    </row>
    <row r="24" spans="1:7" ht="14.25">
      <c r="A24" s="65">
        <v>21301</v>
      </c>
      <c r="B24" s="65" t="s">
        <v>109</v>
      </c>
      <c r="C24" s="48">
        <v>798000</v>
      </c>
      <c r="D24" s="68"/>
      <c r="E24" s="48">
        <v>798000</v>
      </c>
      <c r="F24" s="30"/>
      <c r="G24" s="30"/>
    </row>
    <row r="25" spans="1:7" ht="14.25">
      <c r="A25" s="65">
        <v>2130142</v>
      </c>
      <c r="B25" s="65" t="s">
        <v>110</v>
      </c>
      <c r="C25" s="48">
        <v>450000</v>
      </c>
      <c r="D25" s="68"/>
      <c r="E25" s="48">
        <v>450000</v>
      </c>
      <c r="F25" s="30"/>
      <c r="G25" s="30"/>
    </row>
    <row r="26" spans="1:7" ht="14.25">
      <c r="A26" s="65">
        <v>2130199</v>
      </c>
      <c r="B26" s="65" t="s">
        <v>111</v>
      </c>
      <c r="C26" s="48">
        <v>348000</v>
      </c>
      <c r="D26" s="68"/>
      <c r="E26" s="48">
        <v>348000</v>
      </c>
      <c r="F26" s="30"/>
      <c r="G26" s="30"/>
    </row>
    <row r="27" spans="1:7" ht="14.25">
      <c r="A27" s="65">
        <v>21305</v>
      </c>
      <c r="B27" s="65" t="s">
        <v>114</v>
      </c>
      <c r="C27" s="48">
        <v>13818000</v>
      </c>
      <c r="D27" s="68"/>
      <c r="E27" s="48">
        <v>13818000</v>
      </c>
      <c r="F27" s="30"/>
      <c r="G27" s="30"/>
    </row>
    <row r="28" spans="1:7" ht="14.25">
      <c r="A28" s="65">
        <v>2130504</v>
      </c>
      <c r="B28" s="65" t="s">
        <v>115</v>
      </c>
      <c r="C28" s="48">
        <v>13818000</v>
      </c>
      <c r="D28" s="68"/>
      <c r="E28" s="48">
        <v>13818000</v>
      </c>
      <c r="F28" s="30"/>
      <c r="G28" s="30"/>
    </row>
    <row r="29" spans="1:7" ht="14.25">
      <c r="A29" s="65">
        <v>216</v>
      </c>
      <c r="B29" s="65" t="s">
        <v>121</v>
      </c>
      <c r="C29" s="48">
        <v>536000</v>
      </c>
      <c r="D29" s="68"/>
      <c r="E29" s="48">
        <v>536000</v>
      </c>
      <c r="F29" s="30"/>
      <c r="G29" s="30"/>
    </row>
    <row r="30" spans="1:7" ht="14.25">
      <c r="A30" s="65">
        <v>21605</v>
      </c>
      <c r="B30" s="65" t="s">
        <v>122</v>
      </c>
      <c r="C30" s="48">
        <v>136000</v>
      </c>
      <c r="D30" s="68"/>
      <c r="E30" s="48">
        <v>136000</v>
      </c>
      <c r="F30" s="30"/>
      <c r="G30" s="30"/>
    </row>
    <row r="31" spans="1:7" ht="14.25">
      <c r="A31" s="65">
        <v>2160599</v>
      </c>
      <c r="B31" s="65" t="s">
        <v>123</v>
      </c>
      <c r="C31" s="48">
        <v>136000</v>
      </c>
      <c r="D31" s="68"/>
      <c r="E31" s="48">
        <v>136000</v>
      </c>
      <c r="F31" s="30"/>
      <c r="G31" s="30"/>
    </row>
    <row r="32" spans="1:7" ht="14.25">
      <c r="A32" s="65">
        <v>21699</v>
      </c>
      <c r="B32" s="65" t="s">
        <v>124</v>
      </c>
      <c r="C32" s="48">
        <v>400000</v>
      </c>
      <c r="D32" s="68"/>
      <c r="E32" s="48">
        <v>400000</v>
      </c>
      <c r="F32" s="30"/>
      <c r="G32" s="30"/>
    </row>
    <row r="33" spans="1:7" ht="14.25">
      <c r="A33" s="65">
        <v>2169999</v>
      </c>
      <c r="B33" s="65" t="s">
        <v>125</v>
      </c>
      <c r="C33" s="48">
        <v>400000</v>
      </c>
      <c r="D33" s="68"/>
      <c r="E33" s="48">
        <v>400000</v>
      </c>
      <c r="F33" s="30"/>
      <c r="G33" s="30"/>
    </row>
    <row r="34" spans="1:7" ht="14.25">
      <c r="A34" s="65"/>
      <c r="B34" s="65"/>
      <c r="C34" s="69"/>
      <c r="D34" s="68"/>
      <c r="E34" s="30"/>
      <c r="F34" s="30"/>
      <c r="G34" s="30"/>
    </row>
    <row r="35" spans="1:7" ht="14.25">
      <c r="A35" s="65"/>
      <c r="B35" s="65"/>
      <c r="C35" s="69"/>
      <c r="D35" s="68"/>
      <c r="E35" s="30"/>
      <c r="F35" s="30"/>
      <c r="G35" s="30"/>
    </row>
    <row r="36" spans="1:7" ht="14.25">
      <c r="A36" s="65"/>
      <c r="B36" s="65"/>
      <c r="C36" s="69"/>
      <c r="D36" s="68"/>
      <c r="E36" s="30"/>
      <c r="F36" s="30"/>
      <c r="G36" s="30"/>
    </row>
    <row r="37" spans="1:7" ht="14.25">
      <c r="A37" s="65"/>
      <c r="B37" s="65"/>
      <c r="C37" s="69"/>
      <c r="D37" s="68"/>
      <c r="E37" s="30"/>
      <c r="F37" s="30"/>
      <c r="G37" s="30"/>
    </row>
    <row r="38" spans="1:7" ht="14.25">
      <c r="A38" s="65"/>
      <c r="B38" s="65"/>
      <c r="C38" s="69"/>
      <c r="D38" s="68"/>
      <c r="E38" s="30"/>
      <c r="F38" s="30"/>
      <c r="G38" s="30"/>
    </row>
    <row r="39" spans="1:7" ht="14.25">
      <c r="A39" s="65"/>
      <c r="B39" s="65"/>
      <c r="C39" s="69"/>
      <c r="D39" s="68"/>
      <c r="E39" s="30"/>
      <c r="F39" s="30"/>
      <c r="G39" s="30"/>
    </row>
    <row r="40" spans="1:7" ht="14.25">
      <c r="A40" s="65"/>
      <c r="B40" s="66"/>
      <c r="C40" s="69"/>
      <c r="D40" s="68"/>
      <c r="E40" s="30"/>
      <c r="F40" s="30"/>
      <c r="G40" s="30"/>
    </row>
    <row r="41" spans="1:7" ht="14.25">
      <c r="A41" s="65"/>
      <c r="B41" s="65"/>
      <c r="C41" s="69"/>
      <c r="D41" s="68"/>
      <c r="E41" s="30"/>
      <c r="F41" s="30"/>
      <c r="G41" s="30"/>
    </row>
    <row r="42" spans="1:7" ht="14.25">
      <c r="A42" s="65"/>
      <c r="B42" s="65"/>
      <c r="C42" s="69"/>
      <c r="D42" s="68"/>
      <c r="E42" s="30"/>
      <c r="F42" s="30"/>
      <c r="G42" s="30"/>
    </row>
    <row r="43" spans="1:7" ht="14.25">
      <c r="A43" s="65"/>
      <c r="B43" s="65"/>
      <c r="C43" s="69"/>
      <c r="D43" s="68"/>
      <c r="E43" s="30"/>
      <c r="F43" s="30"/>
      <c r="G43" s="30"/>
    </row>
    <row r="44" spans="1:7" ht="14.25">
      <c r="A44" s="65"/>
      <c r="B44" s="65"/>
      <c r="C44" s="69"/>
      <c r="D44" s="68"/>
      <c r="E44" s="30"/>
      <c r="F44" s="30"/>
      <c r="G44" s="30"/>
    </row>
    <row r="45" spans="1:7" ht="14.25">
      <c r="A45" s="109"/>
      <c r="B45" s="109"/>
      <c r="C45" s="110"/>
      <c r="D45" s="111"/>
      <c r="E45" s="112"/>
      <c r="F45" s="112"/>
      <c r="G45" s="112"/>
    </row>
    <row r="46" spans="1:7" ht="15">
      <c r="A46" s="109"/>
      <c r="B46" s="109"/>
      <c r="C46" s="110"/>
      <c r="D46" s="111"/>
      <c r="E46" s="112"/>
      <c r="F46" s="112"/>
      <c r="G46" s="112"/>
    </row>
    <row r="47" spans="1:7" ht="15">
      <c r="A47" s="113"/>
      <c r="B47" s="114" t="s">
        <v>137</v>
      </c>
      <c r="C47" s="115"/>
      <c r="D47" s="116"/>
      <c r="E47" s="117"/>
      <c r="F47" s="117"/>
      <c r="G47" s="118"/>
    </row>
    <row r="48" spans="1:4" ht="18.75" customHeight="1">
      <c r="A48" s="58" t="s">
        <v>130</v>
      </c>
      <c r="B48" s="39"/>
      <c r="D48" s="39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28">
      <selection activeCell="A1" sqref="A1:F29"/>
    </sheetView>
  </sheetViews>
  <sheetFormatPr defaultColWidth="9.00390625" defaultRowHeight="14.25"/>
  <cols>
    <col min="1" max="1" width="17.00390625" style="0" customWidth="1"/>
    <col min="2" max="2" width="14.625" style="0" customWidth="1"/>
    <col min="3" max="3" width="17.00390625" style="0" customWidth="1"/>
    <col min="4" max="4" width="9.875" style="0" customWidth="1"/>
    <col min="5" max="5" width="12.125" style="0" customWidth="1"/>
    <col min="6" max="6" width="9.75390625" style="0" customWidth="1"/>
  </cols>
  <sheetData>
    <row r="1" ht="14.25">
      <c r="A1" t="s">
        <v>138</v>
      </c>
    </row>
    <row r="2" spans="1:6" ht="21" customHeight="1">
      <c r="A2" s="59" t="s">
        <v>139</v>
      </c>
      <c r="B2" s="59"/>
      <c r="C2" s="59"/>
      <c r="D2" s="59"/>
      <c r="E2" s="59"/>
      <c r="F2" s="59"/>
    </row>
    <row r="3" spans="1:6" ht="15" customHeight="1">
      <c r="A3" s="17" t="s">
        <v>2</v>
      </c>
      <c r="B3" s="39"/>
      <c r="F3" s="40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71" t="s">
        <v>6</v>
      </c>
      <c r="B5" s="72" t="s">
        <v>140</v>
      </c>
      <c r="C5" s="71" t="s">
        <v>8</v>
      </c>
      <c r="D5" s="73" t="s">
        <v>57</v>
      </c>
      <c r="E5" s="74" t="s">
        <v>141</v>
      </c>
      <c r="F5" s="71" t="s">
        <v>142</v>
      </c>
    </row>
    <row r="6" spans="1:6" ht="22.5" customHeight="1">
      <c r="A6" s="75" t="s">
        <v>143</v>
      </c>
      <c r="B6" s="76">
        <v>107204610</v>
      </c>
      <c r="C6" s="77" t="s">
        <v>10</v>
      </c>
      <c r="D6" s="78">
        <v>10208335</v>
      </c>
      <c r="E6" s="78">
        <v>10208335</v>
      </c>
      <c r="F6" s="22"/>
    </row>
    <row r="7" spans="1:6" ht="22.5" customHeight="1">
      <c r="A7" s="79" t="s">
        <v>144</v>
      </c>
      <c r="B7" s="80">
        <v>107204610</v>
      </c>
      <c r="C7" s="78" t="s">
        <v>12</v>
      </c>
      <c r="D7" s="81"/>
      <c r="E7" s="81"/>
      <c r="F7" s="82"/>
    </row>
    <row r="8" spans="1:6" ht="22.5" customHeight="1">
      <c r="A8" s="79" t="s">
        <v>145</v>
      </c>
      <c r="B8" s="76"/>
      <c r="C8" s="78" t="s">
        <v>14</v>
      </c>
      <c r="D8" s="81"/>
      <c r="E8" s="81"/>
      <c r="F8" s="83"/>
    </row>
    <row r="9" spans="1:6" ht="22.5" customHeight="1">
      <c r="A9" s="84"/>
      <c r="B9" s="85"/>
      <c r="C9" s="78" t="s">
        <v>16</v>
      </c>
      <c r="D9" s="81">
        <v>39000</v>
      </c>
      <c r="E9" s="81">
        <v>39000</v>
      </c>
      <c r="F9" s="83"/>
    </row>
    <row r="10" spans="1:10" ht="22.5" customHeight="1">
      <c r="A10" s="84"/>
      <c r="B10" s="85"/>
      <c r="C10" s="78" t="s">
        <v>18</v>
      </c>
      <c r="D10" s="86"/>
      <c r="E10" s="86"/>
      <c r="F10" s="87"/>
      <c r="J10" s="92"/>
    </row>
    <row r="11" spans="1:6" ht="22.5" customHeight="1">
      <c r="A11" s="84"/>
      <c r="B11" s="85"/>
      <c r="C11" s="78" t="s">
        <v>20</v>
      </c>
      <c r="D11" s="88"/>
      <c r="E11" s="88"/>
      <c r="F11" s="89"/>
    </row>
    <row r="12" spans="1:6" ht="22.5" customHeight="1">
      <c r="A12" s="75"/>
      <c r="B12" s="85"/>
      <c r="C12" s="78" t="s">
        <v>22</v>
      </c>
      <c r="D12" s="78"/>
      <c r="E12" s="78"/>
      <c r="F12" s="82"/>
    </row>
    <row r="13" spans="1:6" ht="22.5" customHeight="1">
      <c r="A13" s="90" t="s">
        <v>146</v>
      </c>
      <c r="B13" s="80">
        <v>77824043</v>
      </c>
      <c r="C13" s="78" t="s">
        <v>24</v>
      </c>
      <c r="D13" s="86">
        <v>5000</v>
      </c>
      <c r="E13" s="86">
        <v>5000</v>
      </c>
      <c r="F13" s="87"/>
    </row>
    <row r="14" spans="1:6" ht="22.5" customHeight="1">
      <c r="A14" s="91"/>
      <c r="B14" s="76"/>
      <c r="C14" s="78" t="s">
        <v>26</v>
      </c>
      <c r="D14" s="88">
        <v>6524057</v>
      </c>
      <c r="E14" s="88">
        <v>6524057</v>
      </c>
      <c r="F14" s="89"/>
    </row>
    <row r="15" spans="1:6" ht="22.5" customHeight="1">
      <c r="A15" s="91"/>
      <c r="B15" s="85"/>
      <c r="C15" s="78" t="s">
        <v>28</v>
      </c>
      <c r="D15" s="88"/>
      <c r="E15" s="88"/>
      <c r="F15" s="89"/>
    </row>
    <row r="16" spans="1:7" ht="22.5" customHeight="1">
      <c r="A16" s="84"/>
      <c r="B16" s="85"/>
      <c r="C16" s="78" t="s">
        <v>30</v>
      </c>
      <c r="D16" s="88">
        <v>14616000</v>
      </c>
      <c r="E16" s="88">
        <v>14616000</v>
      </c>
      <c r="F16" s="89"/>
      <c r="G16" s="92"/>
    </row>
    <row r="17" spans="1:6" ht="22.5" customHeight="1">
      <c r="A17" s="90"/>
      <c r="B17" s="80"/>
      <c r="C17" s="78" t="s">
        <v>32</v>
      </c>
      <c r="D17" s="88"/>
      <c r="E17" s="88"/>
      <c r="F17" s="89"/>
    </row>
    <row r="18" spans="1:6" ht="22.5" customHeight="1">
      <c r="A18" s="84"/>
      <c r="B18" s="76"/>
      <c r="C18" s="78" t="s">
        <v>34</v>
      </c>
      <c r="D18" s="88"/>
      <c r="E18" s="88"/>
      <c r="F18" s="89"/>
    </row>
    <row r="19" spans="1:6" ht="22.5" customHeight="1">
      <c r="A19" s="84"/>
      <c r="B19" s="85"/>
      <c r="C19" s="78" t="s">
        <v>36</v>
      </c>
      <c r="D19" s="78">
        <v>536000</v>
      </c>
      <c r="E19" s="78">
        <v>536000</v>
      </c>
      <c r="F19" s="82"/>
    </row>
    <row r="20" spans="1:6" ht="22.5" customHeight="1">
      <c r="A20" s="84"/>
      <c r="B20" s="85"/>
      <c r="C20" s="78" t="s">
        <v>38</v>
      </c>
      <c r="D20" s="81"/>
      <c r="E20" s="81"/>
      <c r="F20" s="83"/>
    </row>
    <row r="21" spans="1:6" ht="22.5" customHeight="1">
      <c r="A21" s="84"/>
      <c r="B21" s="93"/>
      <c r="C21" s="78" t="s">
        <v>40</v>
      </c>
      <c r="D21" s="81"/>
      <c r="E21" s="81"/>
      <c r="F21" s="83"/>
    </row>
    <row r="22" spans="1:6" ht="22.5" customHeight="1">
      <c r="A22" s="84"/>
      <c r="B22" s="76"/>
      <c r="C22" s="78" t="s">
        <v>42</v>
      </c>
      <c r="D22" s="81"/>
      <c r="E22" s="81"/>
      <c r="F22" s="94"/>
    </row>
    <row r="23" spans="1:6" ht="22.5" customHeight="1">
      <c r="A23" s="84"/>
      <c r="B23" s="85"/>
      <c r="C23" s="78" t="s">
        <v>44</v>
      </c>
      <c r="D23" s="78"/>
      <c r="E23" s="78"/>
      <c r="F23" s="95"/>
    </row>
    <row r="24" spans="1:6" ht="22.5" customHeight="1">
      <c r="A24" s="84"/>
      <c r="B24" s="93"/>
      <c r="C24" s="78" t="s">
        <v>45</v>
      </c>
      <c r="D24" s="78"/>
      <c r="E24" s="78"/>
      <c r="F24" s="95"/>
    </row>
    <row r="25" spans="1:6" ht="16.5" customHeight="1">
      <c r="A25" s="96"/>
      <c r="B25" s="80"/>
      <c r="C25" s="78" t="s">
        <v>46</v>
      </c>
      <c r="D25" s="78"/>
      <c r="E25" s="78"/>
      <c r="F25" s="95"/>
    </row>
    <row r="26" spans="1:6" ht="20.25" customHeight="1">
      <c r="A26" s="97"/>
      <c r="B26" s="98"/>
      <c r="C26" s="78" t="s">
        <v>47</v>
      </c>
      <c r="D26" s="78"/>
      <c r="E26" s="78"/>
      <c r="F26" s="99"/>
    </row>
    <row r="27" spans="1:6" ht="20.25" customHeight="1">
      <c r="A27" s="96"/>
      <c r="B27" s="98"/>
      <c r="C27" s="100" t="s">
        <v>49</v>
      </c>
      <c r="D27" s="100">
        <f>D6+D9+D13+D14+D16+D19+D22</f>
        <v>31928392</v>
      </c>
      <c r="E27" s="100">
        <f>E6+E9+E13+E14+E16+E19+E22</f>
        <v>31928392</v>
      </c>
      <c r="F27" s="99"/>
    </row>
    <row r="28" spans="1:6" ht="20.25" customHeight="1">
      <c r="A28" s="97"/>
      <c r="B28" s="98"/>
      <c r="C28" s="100" t="s">
        <v>51</v>
      </c>
      <c r="D28" s="100">
        <v>153100261</v>
      </c>
      <c r="E28" s="100">
        <v>153100261</v>
      </c>
      <c r="F28" s="99"/>
    </row>
    <row r="29" spans="1:6" ht="17.25" customHeight="1">
      <c r="A29" s="101" t="s">
        <v>52</v>
      </c>
      <c r="B29" s="76">
        <f>B13+B6</f>
        <v>185028653</v>
      </c>
      <c r="C29" s="102" t="s">
        <v>53</v>
      </c>
      <c r="D29" s="102">
        <f>D28+D27</f>
        <v>185028653</v>
      </c>
      <c r="E29" s="102">
        <f>E28+E27</f>
        <v>185028653</v>
      </c>
      <c r="F29" s="99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workbookViewId="0" topLeftCell="A19">
      <selection activeCell="A1" sqref="A1:E45"/>
    </sheetView>
  </sheetViews>
  <sheetFormatPr defaultColWidth="9.00390625" defaultRowHeight="14.25"/>
  <cols>
    <col min="1" max="1" width="11.50390625" style="0" customWidth="1"/>
    <col min="2" max="2" width="21.00390625" style="0" customWidth="1"/>
    <col min="3" max="3" width="16.75390625" style="0" customWidth="1"/>
    <col min="4" max="4" width="15.625" style="0" customWidth="1"/>
    <col min="5" max="5" width="15.375" style="0" customWidth="1"/>
  </cols>
  <sheetData>
    <row r="1" ht="14.25">
      <c r="A1" t="s">
        <v>147</v>
      </c>
    </row>
    <row r="2" spans="1:7" ht="21" customHeight="1">
      <c r="A2" s="59" t="s">
        <v>148</v>
      </c>
      <c r="B2" s="59"/>
      <c r="C2" s="59"/>
      <c r="D2" s="59"/>
      <c r="E2" s="59"/>
      <c r="F2" s="16"/>
      <c r="G2" s="16"/>
    </row>
    <row r="3" spans="1:7" ht="15" customHeight="1">
      <c r="A3" s="17" t="s">
        <v>2</v>
      </c>
      <c r="B3" s="39"/>
      <c r="E3" s="40" t="s">
        <v>3</v>
      </c>
      <c r="G3" s="40"/>
    </row>
    <row r="4" spans="1:232" ht="28.5" customHeight="1">
      <c r="A4" s="41" t="s">
        <v>149</v>
      </c>
      <c r="B4" s="41"/>
      <c r="C4" s="41" t="s">
        <v>75</v>
      </c>
      <c r="D4" s="41" t="s">
        <v>133</v>
      </c>
      <c r="E4" s="41" t="s">
        <v>134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2" t="s">
        <v>66</v>
      </c>
      <c r="B5" s="42" t="s">
        <v>67</v>
      </c>
      <c r="C5" s="41"/>
      <c r="D5" s="41"/>
      <c r="E5" s="41"/>
    </row>
    <row r="6" spans="1:5" s="14" customFormat="1" ht="21" customHeight="1">
      <c r="A6" s="60" t="s">
        <v>75</v>
      </c>
      <c r="B6" s="61"/>
      <c r="C6" s="62">
        <f>D6+E6</f>
        <v>31928392.01</v>
      </c>
      <c r="D6" s="63">
        <f>D7+D15</f>
        <v>2650610.25</v>
      </c>
      <c r="E6" s="64">
        <v>29277781.76</v>
      </c>
    </row>
    <row r="7" spans="1:5" ht="14.25">
      <c r="A7" s="65">
        <v>201</v>
      </c>
      <c r="B7" s="66" t="s">
        <v>76</v>
      </c>
      <c r="C7" s="67">
        <f>D7+E7</f>
        <v>10208335.01</v>
      </c>
      <c r="D7" s="68">
        <f>D9+D10+D11</f>
        <v>2645610.25</v>
      </c>
      <c r="E7" s="48">
        <v>7562724.76</v>
      </c>
    </row>
    <row r="8" spans="1:5" ht="14.25">
      <c r="A8" s="65">
        <v>20104</v>
      </c>
      <c r="B8" s="66" t="s">
        <v>77</v>
      </c>
      <c r="C8" s="48">
        <v>7562724.76</v>
      </c>
      <c r="D8" s="68"/>
      <c r="E8" s="48">
        <v>7562724.76</v>
      </c>
    </row>
    <row r="9" spans="1:5" ht="14.25">
      <c r="A9" s="65">
        <v>2010401</v>
      </c>
      <c r="B9" s="66" t="s">
        <v>78</v>
      </c>
      <c r="C9" s="68">
        <v>2445610.25</v>
      </c>
      <c r="D9" s="68">
        <v>2445610.25</v>
      </c>
      <c r="E9" s="48"/>
    </row>
    <row r="10" spans="1:5" ht="14.25">
      <c r="A10" s="65">
        <v>2010402</v>
      </c>
      <c r="B10" s="65" t="s">
        <v>79</v>
      </c>
      <c r="C10" s="69">
        <v>670000</v>
      </c>
      <c r="D10" s="68">
        <v>40000</v>
      </c>
      <c r="E10" s="48">
        <v>630000</v>
      </c>
    </row>
    <row r="11" spans="1:5" ht="14.25">
      <c r="A11" s="65">
        <v>2010499</v>
      </c>
      <c r="B11" s="65" t="s">
        <v>80</v>
      </c>
      <c r="C11" s="67">
        <f>D11+E11</f>
        <v>7092724.76</v>
      </c>
      <c r="D11" s="68">
        <v>160000</v>
      </c>
      <c r="E11" s="48">
        <v>6932724.76</v>
      </c>
    </row>
    <row r="12" spans="1:5" ht="14.25">
      <c r="A12" s="65">
        <v>205</v>
      </c>
      <c r="B12" s="65" t="s">
        <v>81</v>
      </c>
      <c r="C12" s="48">
        <v>39000</v>
      </c>
      <c r="D12" s="68"/>
      <c r="E12" s="48">
        <v>39000</v>
      </c>
    </row>
    <row r="13" spans="1:5" ht="14.25">
      <c r="A13" s="65">
        <v>20502</v>
      </c>
      <c r="B13" s="65" t="s">
        <v>82</v>
      </c>
      <c r="C13" s="48">
        <v>39000</v>
      </c>
      <c r="D13" s="68"/>
      <c r="E13" s="48">
        <v>39000</v>
      </c>
    </row>
    <row r="14" spans="1:5" ht="14.25">
      <c r="A14" s="65">
        <v>2050299</v>
      </c>
      <c r="B14" s="65" t="s">
        <v>83</v>
      </c>
      <c r="C14" s="48">
        <v>39000</v>
      </c>
      <c r="D14" s="68"/>
      <c r="E14" s="48">
        <v>39000</v>
      </c>
    </row>
    <row r="15" spans="1:5" ht="14.25">
      <c r="A15" s="65">
        <v>210</v>
      </c>
      <c r="B15" s="65" t="s">
        <v>89</v>
      </c>
      <c r="C15" s="48">
        <v>5000</v>
      </c>
      <c r="D15" s="68">
        <v>5000</v>
      </c>
      <c r="E15" s="48"/>
    </row>
    <row r="16" spans="1:5" ht="14.25">
      <c r="A16" s="65">
        <v>21005</v>
      </c>
      <c r="B16" s="65" t="s">
        <v>94</v>
      </c>
      <c r="C16" s="48">
        <v>5000</v>
      </c>
      <c r="D16" s="68">
        <v>5000</v>
      </c>
      <c r="E16" s="48"/>
    </row>
    <row r="17" spans="1:5" ht="14.25">
      <c r="A17" s="65">
        <v>2100501</v>
      </c>
      <c r="B17" s="65" t="s">
        <v>95</v>
      </c>
      <c r="C17" s="48">
        <v>5000</v>
      </c>
      <c r="D17" s="68">
        <v>5000</v>
      </c>
      <c r="E17" s="48"/>
    </row>
    <row r="18" spans="1:5" ht="14.25">
      <c r="A18" s="65">
        <v>211</v>
      </c>
      <c r="B18" s="65" t="s">
        <v>96</v>
      </c>
      <c r="C18" s="48">
        <v>6524057</v>
      </c>
      <c r="D18" s="68"/>
      <c r="E18" s="48">
        <v>6524057</v>
      </c>
    </row>
    <row r="19" spans="1:5" ht="14.25">
      <c r="A19" s="65">
        <v>21106</v>
      </c>
      <c r="B19" s="65" t="s">
        <v>97</v>
      </c>
      <c r="C19" s="48">
        <v>6225900</v>
      </c>
      <c r="D19" s="68"/>
      <c r="E19" s="48">
        <v>6225900</v>
      </c>
    </row>
    <row r="20" spans="1:5" ht="14.25">
      <c r="A20" s="65">
        <v>2110699</v>
      </c>
      <c r="B20" s="65" t="s">
        <v>98</v>
      </c>
      <c r="C20" s="48">
        <v>6225900</v>
      </c>
      <c r="D20" s="68"/>
      <c r="E20" s="48">
        <v>6225900</v>
      </c>
    </row>
    <row r="21" spans="1:5" ht="14.25">
      <c r="A21" s="65">
        <v>21107</v>
      </c>
      <c r="B21" s="65" t="s">
        <v>99</v>
      </c>
      <c r="C21" s="48">
        <v>298157</v>
      </c>
      <c r="D21" s="68"/>
      <c r="E21" s="48">
        <v>298157</v>
      </c>
    </row>
    <row r="22" spans="1:5" ht="14.25">
      <c r="A22" s="65">
        <v>2110799</v>
      </c>
      <c r="B22" s="65" t="s">
        <v>100</v>
      </c>
      <c r="C22" s="48">
        <v>298157</v>
      </c>
      <c r="D22" s="68"/>
      <c r="E22" s="48">
        <v>298157</v>
      </c>
    </row>
    <row r="23" spans="1:5" ht="14.25">
      <c r="A23" s="65">
        <v>213</v>
      </c>
      <c r="B23" s="65" t="s">
        <v>108</v>
      </c>
      <c r="C23" s="48">
        <v>14616000</v>
      </c>
      <c r="D23" s="68"/>
      <c r="E23" s="48">
        <v>14616000</v>
      </c>
    </row>
    <row r="24" spans="1:5" ht="14.25">
      <c r="A24" s="65">
        <v>21301</v>
      </c>
      <c r="B24" s="65" t="s">
        <v>109</v>
      </c>
      <c r="C24" s="48">
        <v>798000</v>
      </c>
      <c r="D24" s="68"/>
      <c r="E24" s="48">
        <v>798000</v>
      </c>
    </row>
    <row r="25" spans="1:5" ht="14.25">
      <c r="A25" s="65">
        <v>2130142</v>
      </c>
      <c r="B25" s="65" t="s">
        <v>110</v>
      </c>
      <c r="C25" s="48">
        <v>450000</v>
      </c>
      <c r="D25" s="68"/>
      <c r="E25" s="48">
        <v>450000</v>
      </c>
    </row>
    <row r="26" spans="1:5" ht="14.25">
      <c r="A26" s="65">
        <v>2130199</v>
      </c>
      <c r="B26" s="65" t="s">
        <v>111</v>
      </c>
      <c r="C26" s="48">
        <v>348000</v>
      </c>
      <c r="D26" s="68"/>
      <c r="E26" s="48">
        <v>348000</v>
      </c>
    </row>
    <row r="27" spans="1:5" ht="14.25">
      <c r="A27" s="65">
        <v>21305</v>
      </c>
      <c r="B27" s="65" t="s">
        <v>114</v>
      </c>
      <c r="C27" s="48">
        <v>13818000</v>
      </c>
      <c r="D27" s="68"/>
      <c r="E27" s="48">
        <v>13818000</v>
      </c>
    </row>
    <row r="28" spans="1:5" ht="14.25">
      <c r="A28" s="65">
        <v>2130504</v>
      </c>
      <c r="B28" s="65" t="s">
        <v>115</v>
      </c>
      <c r="C28" s="48">
        <v>13818000</v>
      </c>
      <c r="D28" s="68"/>
      <c r="E28" s="48">
        <v>13818000</v>
      </c>
    </row>
    <row r="29" spans="1:5" ht="14.25">
      <c r="A29" s="65">
        <v>216</v>
      </c>
      <c r="B29" s="65" t="s">
        <v>121</v>
      </c>
      <c r="C29" s="48">
        <v>536000</v>
      </c>
      <c r="D29" s="68"/>
      <c r="E29" s="48">
        <v>536000</v>
      </c>
    </row>
    <row r="30" spans="1:5" ht="14.25">
      <c r="A30" s="65">
        <v>21605</v>
      </c>
      <c r="B30" s="65" t="s">
        <v>122</v>
      </c>
      <c r="C30" s="48">
        <v>136000</v>
      </c>
      <c r="D30" s="68"/>
      <c r="E30" s="48">
        <v>136000</v>
      </c>
    </row>
    <row r="31" spans="1:5" ht="14.25">
      <c r="A31" s="65">
        <v>2160599</v>
      </c>
      <c r="B31" s="65" t="s">
        <v>123</v>
      </c>
      <c r="C31" s="48">
        <v>136000</v>
      </c>
      <c r="D31" s="68"/>
      <c r="E31" s="48">
        <v>136000</v>
      </c>
    </row>
    <row r="32" spans="1:5" ht="14.25">
      <c r="A32" s="65">
        <v>21699</v>
      </c>
      <c r="B32" s="65" t="s">
        <v>124</v>
      </c>
      <c r="C32" s="48">
        <v>400000</v>
      </c>
      <c r="D32" s="68"/>
      <c r="E32" s="48">
        <v>400000</v>
      </c>
    </row>
    <row r="33" spans="1:5" ht="14.25">
      <c r="A33" s="65">
        <v>2169999</v>
      </c>
      <c r="B33" s="65" t="s">
        <v>125</v>
      </c>
      <c r="C33" s="48">
        <v>400000</v>
      </c>
      <c r="D33" s="68"/>
      <c r="E33" s="48">
        <v>400000</v>
      </c>
    </row>
    <row r="34" spans="1:5" ht="14.25">
      <c r="A34" s="65"/>
      <c r="B34" s="65"/>
      <c r="C34" s="30"/>
      <c r="D34" s="68"/>
      <c r="E34" s="30"/>
    </row>
    <row r="35" spans="1:5" ht="14.25">
      <c r="A35" s="65"/>
      <c r="B35" s="65"/>
      <c r="C35" s="30"/>
      <c r="D35" s="68"/>
      <c r="E35" s="30"/>
    </row>
    <row r="36" spans="1:5" ht="14.25">
      <c r="A36" s="65"/>
      <c r="B36" s="65"/>
      <c r="C36" s="30"/>
      <c r="D36" s="68"/>
      <c r="E36" s="30"/>
    </row>
    <row r="37" spans="1:5" ht="14.25">
      <c r="A37" s="65"/>
      <c r="B37" s="65"/>
      <c r="C37" s="30"/>
      <c r="D37" s="68"/>
      <c r="E37" s="30"/>
    </row>
    <row r="38" spans="1:5" ht="14.25">
      <c r="A38" s="65"/>
      <c r="B38" s="65"/>
      <c r="C38" s="30"/>
      <c r="D38" s="68"/>
      <c r="E38" s="30"/>
    </row>
    <row r="39" spans="1:5" ht="14.25">
      <c r="A39" s="65"/>
      <c r="B39" s="65"/>
      <c r="C39" s="30"/>
      <c r="D39" s="68"/>
      <c r="E39" s="30"/>
    </row>
    <row r="40" spans="1:5" ht="14.25">
      <c r="A40" s="65"/>
      <c r="B40" s="65"/>
      <c r="C40" s="30"/>
      <c r="D40" s="68"/>
      <c r="E40" s="30"/>
    </row>
    <row r="41" spans="1:5" ht="14.25">
      <c r="A41" s="65"/>
      <c r="B41" s="66"/>
      <c r="C41" s="30"/>
      <c r="D41" s="68"/>
      <c r="E41" s="30"/>
    </row>
    <row r="42" spans="1:5" ht="14.25">
      <c r="A42" s="65"/>
      <c r="B42" s="65"/>
      <c r="C42" s="30"/>
      <c r="D42" s="68"/>
      <c r="E42" s="30"/>
    </row>
    <row r="43" spans="1:5" ht="14.25">
      <c r="A43" s="65"/>
      <c r="B43" s="65"/>
      <c r="C43" s="30"/>
      <c r="D43" s="68"/>
      <c r="E43" s="30"/>
    </row>
    <row r="44" spans="1:5" ht="14.25">
      <c r="A44" s="43" t="s">
        <v>137</v>
      </c>
      <c r="B44" s="70"/>
      <c r="C44" s="70"/>
      <c r="D44" s="70"/>
      <c r="E44" s="44"/>
    </row>
    <row r="45" spans="1:4" ht="14.25">
      <c r="A45" s="58" t="s">
        <v>130</v>
      </c>
      <c r="B45" s="39"/>
      <c r="D45" s="39"/>
    </row>
  </sheetData>
  <sheetProtection/>
  <mergeCells count="7">
    <mergeCell ref="A2:E2"/>
    <mergeCell ref="A4:B4"/>
    <mergeCell ref="A6:B6"/>
    <mergeCell ref="A44:E4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5"/>
  <sheetViews>
    <sheetView workbookViewId="0" topLeftCell="A14">
      <selection activeCell="A1" sqref="A1:C45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30.25390625" style="0" customWidth="1"/>
    <col min="4" max="4" width="17.00390625" style="0" customWidth="1"/>
  </cols>
  <sheetData>
    <row r="1" ht="14.25">
      <c r="A1" t="s">
        <v>150</v>
      </c>
    </row>
    <row r="2" spans="1:7" ht="21" customHeight="1">
      <c r="A2" s="38" t="s">
        <v>151</v>
      </c>
      <c r="B2" s="38"/>
      <c r="C2" s="38"/>
      <c r="D2" s="16"/>
      <c r="E2" s="16"/>
      <c r="F2" s="16"/>
      <c r="G2" s="16"/>
    </row>
    <row r="3" spans="1:7" ht="15" customHeight="1">
      <c r="A3" s="17" t="s">
        <v>2</v>
      </c>
      <c r="B3" s="39"/>
      <c r="C3" s="40" t="s">
        <v>3</v>
      </c>
      <c r="E3" s="40"/>
      <c r="G3" s="40"/>
    </row>
    <row r="4" spans="1:230" ht="28.5" customHeight="1">
      <c r="A4" s="41" t="s">
        <v>152</v>
      </c>
      <c r="B4" s="41"/>
      <c r="C4" s="41" t="s">
        <v>153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42" t="s">
        <v>66</v>
      </c>
      <c r="B5" s="42" t="s">
        <v>67</v>
      </c>
      <c r="C5" s="41"/>
    </row>
    <row r="6" spans="1:3" s="14" customFormat="1" ht="21" customHeight="1">
      <c r="A6" s="43" t="s">
        <v>75</v>
      </c>
      <c r="B6" s="44"/>
      <c r="C6" s="45">
        <f>C7+C15+C40</f>
        <v>2650610.25</v>
      </c>
    </row>
    <row r="7" spans="1:3" ht="14.25">
      <c r="A7" s="46">
        <v>301</v>
      </c>
      <c r="B7" s="47" t="s">
        <v>154</v>
      </c>
      <c r="C7" s="48">
        <v>1908635.25</v>
      </c>
    </row>
    <row r="8" spans="1:3" ht="14.25">
      <c r="A8" s="49">
        <v>30101</v>
      </c>
      <c r="B8" s="50" t="s">
        <v>155</v>
      </c>
      <c r="C8" s="48">
        <v>951154.25</v>
      </c>
    </row>
    <row r="9" spans="1:3" ht="14.25">
      <c r="A9" s="49">
        <v>30102</v>
      </c>
      <c r="B9" s="50" t="s">
        <v>156</v>
      </c>
      <c r="C9" s="48">
        <v>729490</v>
      </c>
    </row>
    <row r="10" spans="1:3" ht="14.25">
      <c r="A10" s="49">
        <v>30103</v>
      </c>
      <c r="B10" s="50" t="s">
        <v>157</v>
      </c>
      <c r="C10" s="48">
        <v>58571</v>
      </c>
    </row>
    <row r="11" spans="1:3" ht="14.25">
      <c r="A11" s="49">
        <v>30104</v>
      </c>
      <c r="B11" s="50" t="s">
        <v>158</v>
      </c>
      <c r="C11" s="48">
        <v>142420</v>
      </c>
    </row>
    <row r="12" spans="1:3" ht="14.25">
      <c r="A12" s="49">
        <v>30106</v>
      </c>
      <c r="B12" s="50" t="s">
        <v>159</v>
      </c>
      <c r="C12" s="30"/>
    </row>
    <row r="13" spans="1:3" ht="14.25">
      <c r="A13" s="49">
        <v>30107</v>
      </c>
      <c r="B13" s="50" t="s">
        <v>160</v>
      </c>
      <c r="C13" s="30"/>
    </row>
    <row r="14" spans="1:3" ht="14.25">
      <c r="A14" s="49">
        <v>30199</v>
      </c>
      <c r="B14" s="50" t="s">
        <v>161</v>
      </c>
      <c r="C14" s="48">
        <v>27000</v>
      </c>
    </row>
    <row r="15" spans="1:3" ht="14.25">
      <c r="A15" s="46">
        <v>302</v>
      </c>
      <c r="B15" s="47" t="s">
        <v>162</v>
      </c>
      <c r="C15" s="48">
        <v>237155.82</v>
      </c>
    </row>
    <row r="16" spans="1:3" ht="14.25">
      <c r="A16" s="49">
        <v>30201</v>
      </c>
      <c r="B16" s="50" t="s">
        <v>163</v>
      </c>
      <c r="C16" s="48">
        <v>24963</v>
      </c>
    </row>
    <row r="17" spans="1:3" ht="14.25">
      <c r="A17" s="49">
        <v>30202</v>
      </c>
      <c r="B17" s="50" t="s">
        <v>164</v>
      </c>
      <c r="C17" s="30"/>
    </row>
    <row r="18" spans="1:3" ht="14.25">
      <c r="A18" s="49">
        <v>30203</v>
      </c>
      <c r="B18" s="50" t="s">
        <v>165</v>
      </c>
      <c r="C18" s="30"/>
    </row>
    <row r="19" spans="1:3" ht="14.25">
      <c r="A19" s="49">
        <v>30204</v>
      </c>
      <c r="B19" s="50" t="s">
        <v>166</v>
      </c>
      <c r="C19" s="30"/>
    </row>
    <row r="20" spans="1:3" ht="14.25">
      <c r="A20" s="49">
        <v>30205</v>
      </c>
      <c r="B20" s="50" t="s">
        <v>167</v>
      </c>
      <c r="C20" s="30"/>
    </row>
    <row r="21" spans="1:3" ht="14.25">
      <c r="A21" s="49">
        <v>30206</v>
      </c>
      <c r="B21" s="50" t="s">
        <v>168</v>
      </c>
      <c r="C21" s="30"/>
    </row>
    <row r="22" spans="1:3" ht="14.25">
      <c r="A22" s="49">
        <v>30207</v>
      </c>
      <c r="B22" s="50" t="s">
        <v>169</v>
      </c>
      <c r="C22" s="30"/>
    </row>
    <row r="23" spans="1:3" ht="14.25">
      <c r="A23" s="49">
        <v>30208</v>
      </c>
      <c r="B23" s="50" t="s">
        <v>170</v>
      </c>
      <c r="C23" s="30"/>
    </row>
    <row r="24" spans="1:3" ht="14.25">
      <c r="A24" s="49">
        <v>30209</v>
      </c>
      <c r="B24" s="50" t="s">
        <v>171</v>
      </c>
      <c r="C24" s="30"/>
    </row>
    <row r="25" spans="1:3" ht="14.25">
      <c r="A25" s="49">
        <v>30211</v>
      </c>
      <c r="B25" s="50" t="s">
        <v>172</v>
      </c>
      <c r="C25" s="51">
        <v>8250</v>
      </c>
    </row>
    <row r="26" spans="1:3" ht="14.25">
      <c r="A26" s="49">
        <v>30212</v>
      </c>
      <c r="B26" s="50" t="s">
        <v>173</v>
      </c>
      <c r="C26" s="30"/>
    </row>
    <row r="27" spans="1:3" ht="14.25">
      <c r="A27" s="49">
        <v>30213</v>
      </c>
      <c r="B27" s="50" t="s">
        <v>174</v>
      </c>
      <c r="C27" s="30"/>
    </row>
    <row r="28" spans="1:3" ht="14.25">
      <c r="A28" s="49">
        <v>30214</v>
      </c>
      <c r="B28" s="50" t="s">
        <v>175</v>
      </c>
      <c r="C28" s="30"/>
    </row>
    <row r="29" spans="1:3" ht="14.25">
      <c r="A29" s="49">
        <v>30215</v>
      </c>
      <c r="B29" s="50" t="s">
        <v>176</v>
      </c>
      <c r="C29" s="30"/>
    </row>
    <row r="30" spans="1:3" ht="14.25">
      <c r="A30" s="49">
        <v>30216</v>
      </c>
      <c r="B30" s="50" t="s">
        <v>177</v>
      </c>
      <c r="C30" s="48">
        <v>40000</v>
      </c>
    </row>
    <row r="31" spans="1:3" ht="14.25">
      <c r="A31" s="49">
        <v>30217</v>
      </c>
      <c r="B31" s="50" t="s">
        <v>178</v>
      </c>
      <c r="C31" s="48">
        <v>132846.82</v>
      </c>
    </row>
    <row r="32" spans="1:3" ht="14.25">
      <c r="A32" s="49">
        <v>30218</v>
      </c>
      <c r="B32" s="50" t="s">
        <v>179</v>
      </c>
      <c r="C32" s="30"/>
    </row>
    <row r="33" spans="1:3" ht="14.25">
      <c r="A33" s="49">
        <v>30224</v>
      </c>
      <c r="B33" s="50" t="s">
        <v>180</v>
      </c>
      <c r="C33" s="30"/>
    </row>
    <row r="34" spans="1:3" ht="14.25">
      <c r="A34" s="49">
        <v>30225</v>
      </c>
      <c r="B34" s="50" t="s">
        <v>181</v>
      </c>
      <c r="C34" s="30"/>
    </row>
    <row r="35" spans="1:3" ht="14.25">
      <c r="A35" s="49">
        <v>30226</v>
      </c>
      <c r="B35" s="50" t="s">
        <v>182</v>
      </c>
      <c r="C35" s="30"/>
    </row>
    <row r="36" spans="1:3" ht="14.25">
      <c r="A36" s="49">
        <v>30227</v>
      </c>
      <c r="B36" s="50" t="s">
        <v>183</v>
      </c>
      <c r="C36" s="30"/>
    </row>
    <row r="37" spans="1:3" ht="14.25">
      <c r="A37" s="49">
        <v>30228</v>
      </c>
      <c r="B37" s="50" t="s">
        <v>184</v>
      </c>
      <c r="C37" s="48">
        <v>7506</v>
      </c>
    </row>
    <row r="38" spans="1:3" ht="14.25">
      <c r="A38" s="49">
        <v>30229</v>
      </c>
      <c r="B38" s="50" t="s">
        <v>185</v>
      </c>
      <c r="C38" s="30"/>
    </row>
    <row r="39" spans="1:3" ht="14.25">
      <c r="A39" s="49">
        <v>30231</v>
      </c>
      <c r="B39" s="50" t="s">
        <v>186</v>
      </c>
      <c r="C39" s="48">
        <v>23590</v>
      </c>
    </row>
    <row r="40" spans="1:3" ht="14.25">
      <c r="A40" s="52">
        <v>303</v>
      </c>
      <c r="B40" s="53" t="s">
        <v>187</v>
      </c>
      <c r="C40" s="54">
        <v>504819.18</v>
      </c>
    </row>
    <row r="41" spans="1:3" ht="14.25">
      <c r="A41" s="52" t="s">
        <v>188</v>
      </c>
      <c r="B41" s="53"/>
      <c r="C41" s="54">
        <v>227736</v>
      </c>
    </row>
    <row r="42" spans="1:3" ht="14.25">
      <c r="A42" s="52" t="s">
        <v>189</v>
      </c>
      <c r="B42" s="53"/>
      <c r="C42" s="54">
        <v>99508.18</v>
      </c>
    </row>
    <row r="43" spans="1:3" ht="14.25">
      <c r="A43" s="52" t="s">
        <v>190</v>
      </c>
      <c r="B43" s="53"/>
      <c r="C43" s="54">
        <v>177575</v>
      </c>
    </row>
    <row r="44" spans="1:3" ht="14.25">
      <c r="A44" s="55" t="s">
        <v>137</v>
      </c>
      <c r="B44" s="56"/>
      <c r="C44" s="57"/>
    </row>
    <row r="45" spans="1:4" ht="14.25">
      <c r="A45" s="58" t="s">
        <v>191</v>
      </c>
      <c r="B45" s="39"/>
      <c r="D45" s="39"/>
    </row>
  </sheetData>
  <sheetProtection/>
  <mergeCells count="5">
    <mergeCell ref="A2:C2"/>
    <mergeCell ref="A4:B4"/>
    <mergeCell ref="A6:B6"/>
    <mergeCell ref="A44:C44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23">
      <selection activeCell="A1" sqref="A1:E38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192</v>
      </c>
    </row>
    <row r="2" spans="1:6" ht="27.75" customHeight="1">
      <c r="A2" s="15" t="s">
        <v>193</v>
      </c>
      <c r="B2" s="15"/>
      <c r="C2" s="15"/>
      <c r="D2" s="15"/>
      <c r="E2" s="15"/>
      <c r="F2" s="16"/>
    </row>
    <row r="3" spans="1:6" s="13" customFormat="1" ht="15" customHeight="1">
      <c r="A3" s="17" t="s">
        <v>2</v>
      </c>
      <c r="B3" s="18"/>
      <c r="C3" s="18"/>
      <c r="D3" s="19"/>
      <c r="E3" s="19" t="s">
        <v>194</v>
      </c>
      <c r="F3" s="20"/>
    </row>
    <row r="4" spans="1:229" ht="28.5" customHeight="1">
      <c r="A4" s="21" t="s">
        <v>195</v>
      </c>
      <c r="B4" s="22" t="s">
        <v>67</v>
      </c>
      <c r="C4" s="23" t="s">
        <v>196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153</v>
      </c>
      <c r="D5" s="25" t="s">
        <v>133</v>
      </c>
      <c r="E5" s="25" t="s">
        <v>134</v>
      </c>
    </row>
    <row r="6" spans="1:5" s="14" customFormat="1" ht="26.25" customHeight="1">
      <c r="A6" s="26" t="s">
        <v>75</v>
      </c>
      <c r="B6" s="27"/>
      <c r="C6" s="25"/>
      <c r="D6" s="25"/>
      <c r="E6" s="25"/>
    </row>
    <row r="7" spans="1:5" ht="14.25">
      <c r="A7" s="28">
        <v>208</v>
      </c>
      <c r="B7" s="29" t="s">
        <v>197</v>
      </c>
      <c r="C7" s="30"/>
      <c r="D7" s="30"/>
      <c r="E7" s="30"/>
    </row>
    <row r="8" spans="1:5" ht="24">
      <c r="A8" s="28">
        <v>20822</v>
      </c>
      <c r="B8" s="31" t="s">
        <v>198</v>
      </c>
      <c r="C8" s="30"/>
      <c r="D8" s="30"/>
      <c r="E8" s="30"/>
    </row>
    <row r="9" spans="1:5" ht="14.25">
      <c r="A9" s="28">
        <v>2082201</v>
      </c>
      <c r="B9" s="31" t="s">
        <v>199</v>
      </c>
      <c r="C9" s="30"/>
      <c r="D9" s="30"/>
      <c r="E9" s="30"/>
    </row>
    <row r="10" spans="1:5" ht="14.25">
      <c r="A10" s="28">
        <v>2082202</v>
      </c>
      <c r="B10" s="31" t="s">
        <v>200</v>
      </c>
      <c r="C10" s="30"/>
      <c r="D10" s="30"/>
      <c r="E10" s="30"/>
    </row>
    <row r="11" spans="1:5" ht="24">
      <c r="A11" s="28">
        <v>2082299</v>
      </c>
      <c r="B11" s="31" t="s">
        <v>201</v>
      </c>
      <c r="C11" s="30"/>
      <c r="D11" s="30"/>
      <c r="E11" s="30"/>
    </row>
    <row r="12" spans="1:5" ht="14.25">
      <c r="A12" s="28">
        <v>20823</v>
      </c>
      <c r="B12" s="31" t="s">
        <v>202</v>
      </c>
      <c r="C12" s="30"/>
      <c r="D12" s="30"/>
      <c r="E12" s="30"/>
    </row>
    <row r="13" spans="1:5" ht="14.25">
      <c r="A13" s="28">
        <v>2082301</v>
      </c>
      <c r="B13" s="31" t="s">
        <v>199</v>
      </c>
      <c r="C13" s="30"/>
      <c r="D13" s="30"/>
      <c r="E13" s="30"/>
    </row>
    <row r="14" spans="1:5" ht="14.25">
      <c r="A14" s="28">
        <v>2082302</v>
      </c>
      <c r="B14" s="31" t="s">
        <v>200</v>
      </c>
      <c r="C14" s="30"/>
      <c r="D14" s="30"/>
      <c r="E14" s="30"/>
    </row>
    <row r="15" spans="1:5" ht="24">
      <c r="A15" s="28">
        <v>2082399</v>
      </c>
      <c r="B15" s="32" t="s">
        <v>203</v>
      </c>
      <c r="C15" s="30"/>
      <c r="D15" s="30"/>
      <c r="E15" s="30"/>
    </row>
    <row r="16" spans="1:5" ht="14.25">
      <c r="A16" s="28">
        <v>212</v>
      </c>
      <c r="B16" s="29" t="s">
        <v>204</v>
      </c>
      <c r="C16" s="30"/>
      <c r="D16" s="30"/>
      <c r="E16" s="30"/>
    </row>
    <row r="17" spans="1:5" ht="14.25">
      <c r="A17" s="28">
        <v>21207</v>
      </c>
      <c r="B17" s="29" t="s">
        <v>205</v>
      </c>
      <c r="C17" s="30"/>
      <c r="D17" s="30"/>
      <c r="E17" s="30"/>
    </row>
    <row r="18" spans="1:5" ht="14.25">
      <c r="A18" s="28">
        <v>2120703</v>
      </c>
      <c r="B18" s="33" t="s">
        <v>206</v>
      </c>
      <c r="C18" s="30"/>
      <c r="D18" s="30"/>
      <c r="E18" s="30"/>
    </row>
    <row r="19" spans="1:5" ht="14.25">
      <c r="A19" s="28">
        <v>2120799</v>
      </c>
      <c r="B19" s="32" t="s">
        <v>207</v>
      </c>
      <c r="C19" s="30"/>
      <c r="D19" s="30"/>
      <c r="E19" s="30"/>
    </row>
    <row r="20" spans="1:5" ht="24">
      <c r="A20" s="28">
        <v>21208</v>
      </c>
      <c r="B20" s="29" t="s">
        <v>208</v>
      </c>
      <c r="C20" s="30"/>
      <c r="D20" s="30"/>
      <c r="E20" s="30"/>
    </row>
    <row r="21" spans="1:5" ht="14.25">
      <c r="A21" s="28">
        <v>2120801</v>
      </c>
      <c r="B21" s="32" t="s">
        <v>209</v>
      </c>
      <c r="C21" s="30"/>
      <c r="D21" s="30"/>
      <c r="E21" s="30"/>
    </row>
    <row r="22" spans="1:5" ht="14.25">
      <c r="A22" s="28">
        <v>2120802</v>
      </c>
      <c r="B22" s="32" t="s">
        <v>210</v>
      </c>
      <c r="C22" s="30"/>
      <c r="D22" s="30"/>
      <c r="E22" s="30"/>
    </row>
    <row r="23" spans="1:5" ht="14.25">
      <c r="A23" s="28">
        <v>2120803</v>
      </c>
      <c r="B23" s="32" t="s">
        <v>211</v>
      </c>
      <c r="C23" s="30"/>
      <c r="D23" s="30"/>
      <c r="E23" s="30"/>
    </row>
    <row r="24" spans="1:5" ht="14.25">
      <c r="A24" s="28">
        <v>2120804</v>
      </c>
      <c r="B24" s="32" t="s">
        <v>212</v>
      </c>
      <c r="C24" s="30"/>
      <c r="D24" s="30"/>
      <c r="E24" s="30"/>
    </row>
    <row r="25" spans="1:5" ht="14.25">
      <c r="A25" s="28">
        <v>2120806</v>
      </c>
      <c r="B25" s="32" t="s">
        <v>213</v>
      </c>
      <c r="C25" s="30"/>
      <c r="D25" s="30"/>
      <c r="E25" s="30"/>
    </row>
    <row r="26" spans="1:5" ht="14.25">
      <c r="A26" s="28">
        <v>2120807</v>
      </c>
      <c r="B26" s="32" t="s">
        <v>214</v>
      </c>
      <c r="C26" s="30"/>
      <c r="D26" s="30"/>
      <c r="E26" s="30"/>
    </row>
    <row r="27" spans="1:5" ht="24">
      <c r="A27" s="28">
        <v>2120899</v>
      </c>
      <c r="B27" s="32" t="s">
        <v>215</v>
      </c>
      <c r="C27" s="30"/>
      <c r="D27" s="30"/>
      <c r="E27" s="30"/>
    </row>
    <row r="28" spans="1:5" ht="14.25">
      <c r="A28" s="28">
        <v>21209</v>
      </c>
      <c r="B28" s="29" t="s">
        <v>216</v>
      </c>
      <c r="C28" s="30"/>
      <c r="D28" s="30"/>
      <c r="E28" s="30"/>
    </row>
    <row r="29" spans="1:5" ht="14.25">
      <c r="A29" s="28">
        <v>2120901</v>
      </c>
      <c r="B29" s="32" t="s">
        <v>217</v>
      </c>
      <c r="C29" s="30"/>
      <c r="D29" s="30"/>
      <c r="E29" s="30"/>
    </row>
    <row r="30" spans="1:5" ht="24">
      <c r="A30" s="28">
        <v>2120999</v>
      </c>
      <c r="B30" s="32" t="s">
        <v>218</v>
      </c>
      <c r="C30" s="30"/>
      <c r="D30" s="30"/>
      <c r="E30" s="30"/>
    </row>
    <row r="31" spans="1:5" ht="14.25">
      <c r="A31" s="28">
        <v>21210</v>
      </c>
      <c r="B31" s="29" t="s">
        <v>219</v>
      </c>
      <c r="C31" s="30"/>
      <c r="D31" s="30"/>
      <c r="E31" s="30"/>
    </row>
    <row r="32" spans="1:5" ht="14.25">
      <c r="A32" s="28">
        <v>2121001</v>
      </c>
      <c r="B32" s="32" t="s">
        <v>220</v>
      </c>
      <c r="C32" s="30"/>
      <c r="D32" s="30"/>
      <c r="E32" s="30"/>
    </row>
    <row r="33" spans="1:5" ht="14.25">
      <c r="A33" s="28">
        <v>2121002</v>
      </c>
      <c r="B33" s="32" t="s">
        <v>221</v>
      </c>
      <c r="C33" s="30"/>
      <c r="D33" s="30"/>
      <c r="E33" s="30"/>
    </row>
    <row r="34" spans="1:5" ht="14.25">
      <c r="A34" s="28">
        <v>2121099</v>
      </c>
      <c r="B34" s="32" t="s">
        <v>222</v>
      </c>
      <c r="C34" s="30"/>
      <c r="D34" s="30"/>
      <c r="E34" s="30"/>
    </row>
    <row r="35" spans="1:5" ht="14.25">
      <c r="A35" s="28">
        <v>21211</v>
      </c>
      <c r="B35" s="29" t="s">
        <v>223</v>
      </c>
      <c r="C35" s="30"/>
      <c r="D35" s="30"/>
      <c r="E35" s="30"/>
    </row>
    <row r="36" spans="1:5" ht="14.25">
      <c r="A36" s="28">
        <v>2121201</v>
      </c>
      <c r="B36" s="32" t="s">
        <v>224</v>
      </c>
      <c r="C36" s="30"/>
      <c r="D36" s="30"/>
      <c r="E36" s="30"/>
    </row>
    <row r="37" spans="1:5" ht="14.25">
      <c r="A37" s="34" t="s">
        <v>137</v>
      </c>
      <c r="B37" s="35"/>
      <c r="C37" s="35"/>
      <c r="D37" s="35"/>
      <c r="E37" s="36"/>
    </row>
    <row r="38" spans="1:5" ht="37.5" customHeight="1">
      <c r="A38" s="37" t="s">
        <v>225</v>
      </c>
      <c r="B38" s="37"/>
      <c r="C38" s="37"/>
      <c r="D38" s="37"/>
      <c r="E38" s="37"/>
    </row>
  </sheetData>
  <sheetProtection/>
  <mergeCells count="7">
    <mergeCell ref="A2:E2"/>
    <mergeCell ref="C4:E4"/>
    <mergeCell ref="A6:B6"/>
    <mergeCell ref="A37:E37"/>
    <mergeCell ref="A38:E38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G6"/>
    </sheetView>
  </sheetViews>
  <sheetFormatPr defaultColWidth="9.00390625" defaultRowHeight="14.25"/>
  <cols>
    <col min="1" max="7" width="16.25390625" style="0" customWidth="1"/>
  </cols>
  <sheetData>
    <row r="1" ht="14.25">
      <c r="A1" t="s">
        <v>226</v>
      </c>
    </row>
    <row r="2" spans="1:7" ht="35.25" customHeight="1">
      <c r="A2" s="1" t="s">
        <v>227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228</v>
      </c>
      <c r="B4" s="5" t="s">
        <v>57</v>
      </c>
      <c r="C4" s="6" t="s">
        <v>229</v>
      </c>
      <c r="D4" s="6" t="s">
        <v>230</v>
      </c>
      <c r="E4" s="7" t="s">
        <v>231</v>
      </c>
      <c r="F4" s="8"/>
      <c r="G4" s="9" t="s">
        <v>232</v>
      </c>
    </row>
    <row r="5" spans="1:7" ht="41.25" customHeight="1">
      <c r="A5" s="10"/>
      <c r="B5" s="10"/>
      <c r="C5" s="11"/>
      <c r="D5" s="11"/>
      <c r="E5" s="12" t="s">
        <v>233</v>
      </c>
      <c r="F5" s="12" t="s">
        <v>234</v>
      </c>
      <c r="G5" s="9"/>
    </row>
    <row r="6" spans="1:7" ht="54.75" customHeight="1">
      <c r="A6" s="9" t="s">
        <v>235</v>
      </c>
      <c r="B6" s="9">
        <f>D6+F6</f>
        <v>259039</v>
      </c>
      <c r="C6" s="9"/>
      <c r="D6" s="9">
        <v>200231</v>
      </c>
      <c r="E6" s="9"/>
      <c r="F6" s="9">
        <v>58808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2017-06-21T02:57:10Z</cp:lastPrinted>
  <dcterms:created xsi:type="dcterms:W3CDTF">1996-12-17T01:32:42Z</dcterms:created>
  <dcterms:modified xsi:type="dcterms:W3CDTF">2017-06-26T07:24:33Z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