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2019年公共财政调整预算表 " sheetId="1" r:id="rId1"/>
    <sheet name="2019年政府性基金调整预算表" sheetId="2" r:id="rId2"/>
  </sheets>
  <definedNames>
    <definedName name="_xlnm.Print_Titles" localSheetId="0">'2019年公共财政调整预算表 '!$2:$5</definedName>
    <definedName name="_xlnm.Print_Titles" localSheetId="1">'2019年政府性基金调整预算表'!$2:$5</definedName>
  </definedNames>
  <calcPr fullCalcOnLoad="1"/>
</workbook>
</file>

<file path=xl/sharedStrings.xml><?xml version="1.0" encoding="utf-8"?>
<sst xmlns="http://schemas.openxmlformats.org/spreadsheetml/2006/main" count="154" uniqueCount="110">
  <si>
    <t>单位：万元</t>
  </si>
  <si>
    <t>收  入</t>
  </si>
  <si>
    <t>支   出</t>
  </si>
  <si>
    <t>单位编码</t>
  </si>
  <si>
    <t>序号</t>
  </si>
  <si>
    <t>　项目内容</t>
  </si>
  <si>
    <t>金额</t>
  </si>
  <si>
    <t>备注</t>
  </si>
  <si>
    <t>用款单位</t>
  </si>
  <si>
    <t>项目内容</t>
  </si>
  <si>
    <t>单位申请金额</t>
  </si>
  <si>
    <t>领导已审批金额</t>
  </si>
  <si>
    <t>建议调整金额</t>
  </si>
  <si>
    <t>本次会议审定金额</t>
  </si>
  <si>
    <t>收入增减合计</t>
  </si>
  <si>
    <t>支出增减合计</t>
  </si>
  <si>
    <t>一</t>
  </si>
  <si>
    <t>收入调增</t>
  </si>
  <si>
    <t>支出调增</t>
  </si>
  <si>
    <t>县级公共财政预算收入</t>
  </si>
  <si>
    <t xml:space="preserve"> </t>
  </si>
  <si>
    <t>教育文体卫指挥部</t>
  </si>
  <si>
    <t>教育基建项目前期工作经费</t>
  </si>
  <si>
    <t>县委常委纪要2018年1号，财政安排1800万，2018年已拨500万</t>
  </si>
  <si>
    <t>政府性基金调出到公共财政预算</t>
  </si>
  <si>
    <t>本次从土地出让收入中增调0.5亿元，由年初预算的2亿元调整到2.5亿元；土地增减挂钩收入本次增调2亿元，由年初预算的2亿元调整到4亿元，总共实现调入资金6.5亿元。</t>
  </si>
  <si>
    <t>公路局</t>
  </si>
  <si>
    <t>路面病害和水毁修复经费</t>
  </si>
  <si>
    <t>上级财力性补助收入</t>
  </si>
  <si>
    <t>人民医院</t>
  </si>
  <si>
    <t>创三级综合医院能力建设经费</t>
  </si>
  <si>
    <t>人居环境整治指挥部</t>
  </si>
  <si>
    <t>乡镇污水处理设施建设前期经费</t>
  </si>
  <si>
    <t>二</t>
  </si>
  <si>
    <t>收入调减</t>
  </si>
  <si>
    <t>乡镇垃圾收集清运经费缺口</t>
  </si>
  <si>
    <t>经测算全年需3270万元，年初预算已安排2700万元</t>
  </si>
  <si>
    <t>2019年地方政府债券收入</t>
  </si>
  <si>
    <t>年初预算2.3亿元，实际到位0.98亿元</t>
  </si>
  <si>
    <t>脱贫攻坚指挥部</t>
  </si>
  <si>
    <t>特惠保保费</t>
  </si>
  <si>
    <t>2019年9月-2020年8月</t>
  </si>
  <si>
    <t>乡镇扶贫项目管理费</t>
  </si>
  <si>
    <t>水利局</t>
  </si>
  <si>
    <t>小水电清理整改综合评估经费</t>
  </si>
  <si>
    <t>发展局</t>
  </si>
  <si>
    <t>储备粮轮换销售价差和正常损耗补贴</t>
  </si>
  <si>
    <t>教育局</t>
  </si>
  <si>
    <t>高考、学考、军训等经费缺口</t>
  </si>
  <si>
    <t>公安局</t>
  </si>
  <si>
    <t>看守所2019年人犯给养费89.08万元，1-6月拘留、戒毒人员生活费24.14万元</t>
  </si>
  <si>
    <t>其中戒毒人员生活费24.14万从禁毒专项500万中支出</t>
  </si>
  <si>
    <t>各乡镇</t>
  </si>
  <si>
    <t>村保洁员工资乡镇负担20%部分</t>
  </si>
  <si>
    <t>县财政</t>
  </si>
  <si>
    <t>工资提标四险一金单位缴费部分增加</t>
  </si>
  <si>
    <t>戒毒所建设经费</t>
  </si>
  <si>
    <t>另已安排征地拆迁经费1175万元</t>
  </si>
  <si>
    <t>小沙江镇</t>
  </si>
  <si>
    <t>小沙江石材企业关闭退出</t>
  </si>
  <si>
    <t>另已安排奖励及工作经费652万</t>
  </si>
  <si>
    <t>组织部</t>
  </si>
  <si>
    <t>村主职干部参加养老保险财政补贴</t>
  </si>
  <si>
    <t>各相关单位</t>
  </si>
  <si>
    <t>省部级劳模、先进工作者等（含三十年以上教龄教师）一次性退休补贴</t>
  </si>
  <si>
    <t>行政审批中心</t>
  </si>
  <si>
    <t>新行政审批中心建设前期经费</t>
  </si>
  <si>
    <t>思源1368万九中800万二中1850万第一芙蓉学校6100万</t>
  </si>
  <si>
    <t>县长办公会议纪要2019年7号，芙蓉学校已纳入2020年债券申报，九中建设经费从上级专项中安排</t>
  </si>
  <si>
    <t>九龙学校扩建工程建设资金</t>
  </si>
  <si>
    <t>已纳入2020年债券申报</t>
  </si>
  <si>
    <t>疾控中心</t>
  </si>
  <si>
    <t>整体搬迁项目</t>
  </si>
  <si>
    <t>住建局</t>
  </si>
  <si>
    <t>农村危房改造</t>
  </si>
  <si>
    <t>机关养老保险站</t>
  </si>
  <si>
    <t>机关养老保险收支缺口</t>
  </si>
  <si>
    <t>全年收入约3亿元（其中保费25535万，收回欠款4430万，转移收入220万），支出约5.79亿元（待遇月均3500万，补生活补贴调整欠发4200万，2019提标1825万，2014年来死亡人员待遇调整补发828万，退休人员一个月补差208万，其他300万，退3%部分4500万，做实退休人员职业年金4000万等），年初已安排缺口1.55亿元，上级专项2254万，降低社保费率后调减扣回用于弥补缺口2398万，预计缺口0.77亿元</t>
  </si>
  <si>
    <t>各单位</t>
  </si>
  <si>
    <t>教育、退休人员等资金需求</t>
  </si>
  <si>
    <t>相关单位</t>
  </si>
  <si>
    <t>优抚、医疗救助资金</t>
  </si>
  <si>
    <t>上级专项尚未到位</t>
  </si>
  <si>
    <t>调减支出</t>
  </si>
  <si>
    <t>工业园</t>
  </si>
  <si>
    <t>工业发展资金</t>
  </si>
  <si>
    <t>环卫局</t>
  </si>
  <si>
    <t>垃圾场专项经费</t>
  </si>
  <si>
    <t>国有土地使用权出让金收入</t>
  </si>
  <si>
    <t>土地出让收入本次调增3.5亿元，由年初预算的4亿元调整到7.5亿元，调出到一般预算作财力使用的资金本次调增0.5亿元，由年初预算的2亿调整到2.5亿元。（今年1-8月土地出让收入完成5.4亿元，支出4.1亿元（其中：拨城投2.5亿元），可调出作财力的资金最多1亿元，全年预计需完成7.5亿元才能实现调入2.5亿元目标。）</t>
  </si>
  <si>
    <t>园区配套建设</t>
  </si>
  <si>
    <t>专项债券</t>
  </si>
  <si>
    <t>土地增减挂钩收入</t>
  </si>
  <si>
    <t>土地增减挂钩收入本次调增4亿元，由年初预算的2亿元调整到6亿元，调出到一般预算作财力的资金本次调增2亿元，由年初预算的2亿元调整到4亿元。（目前增减挂钩没有实现收入，全年预计需完成6亿元以上才能实现调入4亿元目标。）</t>
  </si>
  <si>
    <t>两供两治</t>
  </si>
  <si>
    <t>专项债券收入</t>
  </si>
  <si>
    <t>土地储备</t>
  </si>
  <si>
    <t>房产局</t>
  </si>
  <si>
    <t>棚户区改造</t>
  </si>
  <si>
    <t>国有土地使用权出让金支出</t>
  </si>
  <si>
    <t>土地增减挂钩支出</t>
  </si>
  <si>
    <t>调出资金调增</t>
  </si>
  <si>
    <t>调整到一般公共财政预算</t>
  </si>
  <si>
    <t>本次调增调出资金2.5亿元（其中：从土地出让收入中增调0.5亿元，从土地增减挂钩收入中增调2亿元）到一般预算作财力，由年初预算的4亿元调整到6.5亿元（土地出让收入中调出2.5亿元、土地增减挂钩收入调出4亿元）</t>
  </si>
  <si>
    <t xml:space="preserve">编制时间：2019年9月18日                                                                                           </t>
  </si>
  <si>
    <t xml:space="preserve">编制时间：2019年9月18日                                                                                            </t>
  </si>
  <si>
    <t>附件二</t>
  </si>
  <si>
    <t>附件一</t>
  </si>
  <si>
    <t>2019年政府性基金调整预算收支明细表</t>
  </si>
  <si>
    <t>2019年公共财政调整预算收支明细表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</si>
</sst>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楷体_GB2312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方正书宋简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3.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3.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horizontal="center" vertical="center" wrapText="1"/>
      <protection/>
    </xf>
    <xf numFmtId="0" fontId="3" fillId="0" borderId="0" xfId="40" applyFont="1" applyFill="1" applyAlignment="1">
      <alignment vertical="center"/>
      <protection/>
    </xf>
    <xf numFmtId="0" fontId="3" fillId="0" borderId="0" xfId="40" applyFont="1" applyFill="1" applyBorder="1" applyAlignment="1">
      <alignment vertical="center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3" fillId="0" borderId="0" xfId="40" applyFont="1" applyFill="1" applyAlignment="1">
      <alignment vertical="center" shrinkToFit="1"/>
      <protection/>
    </xf>
    <xf numFmtId="0" fontId="3" fillId="0" borderId="0" xfId="40" applyNumberFormat="1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left" vertical="center" wrapText="1"/>
      <protection/>
    </xf>
    <xf numFmtId="0" fontId="2" fillId="0" borderId="0" xfId="40" applyFont="1" applyFill="1" applyBorder="1" applyAlignment="1">
      <alignment vertical="center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0" xfId="40" applyFont="1" applyFill="1" applyAlignment="1">
      <alignment vertical="center" wrapText="1" shrinkToFit="1"/>
      <protection/>
    </xf>
    <xf numFmtId="0" fontId="7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40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9年预算调整支出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tabSelected="1" zoomScale="110" zoomScaleNormal="110" zoomScalePageLayoutView="0" workbookViewId="0" topLeftCell="C1">
      <selection activeCell="J7" sqref="J7"/>
    </sheetView>
  </sheetViews>
  <sheetFormatPr defaultColWidth="9.00390625" defaultRowHeight="14.25"/>
  <cols>
    <col min="1" max="1" width="9.00390625" style="3" hidden="1" customWidth="1"/>
    <col min="2" max="2" width="5.50390625" style="4" hidden="1" customWidth="1"/>
    <col min="3" max="3" width="4.50390625" style="5" customWidth="1"/>
    <col min="4" max="4" width="16.50390625" style="5" customWidth="1"/>
    <col min="5" max="5" width="7.50390625" style="5" customWidth="1"/>
    <col min="6" max="6" width="24.625" style="5" customWidth="1"/>
    <col min="7" max="7" width="1.75390625" style="5" customWidth="1"/>
    <col min="8" max="8" width="4.875" style="5" customWidth="1"/>
    <col min="9" max="9" width="15.50390625" style="6" customWidth="1"/>
    <col min="10" max="10" width="26.00390625" style="16" customWidth="1"/>
    <col min="11" max="12" width="7.625" style="7" customWidth="1"/>
    <col min="13" max="13" width="7.00390625" style="7" customWidth="1"/>
    <col min="14" max="14" width="7.75390625" style="3" customWidth="1"/>
    <col min="15" max="15" width="32.625" style="8" customWidth="1"/>
    <col min="16" max="16384" width="9.00390625" style="3" customWidth="1"/>
  </cols>
  <sheetData>
    <row r="1" spans="3:4" ht="17.25" customHeight="1">
      <c r="C1" s="26" t="s">
        <v>107</v>
      </c>
      <c r="D1" s="26"/>
    </row>
    <row r="2" spans="3:15" ht="32.25" customHeight="1">
      <c r="C2" s="27" t="s">
        <v>109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s="1" customFormat="1" ht="27.75" customHeight="1">
      <c r="B3" s="9"/>
      <c r="C3" s="17" t="s">
        <v>104</v>
      </c>
      <c r="D3" s="17"/>
      <c r="E3" s="18"/>
      <c r="F3"/>
      <c r="G3"/>
      <c r="H3"/>
      <c r="I3"/>
      <c r="J3" s="19"/>
      <c r="K3"/>
      <c r="L3"/>
      <c r="M3"/>
      <c r="N3"/>
      <c r="O3" s="20" t="s">
        <v>0</v>
      </c>
    </row>
    <row r="4" spans="2:15" s="1" customFormat="1" ht="26.25" customHeight="1">
      <c r="B4" s="9"/>
      <c r="C4" s="28" t="s">
        <v>1</v>
      </c>
      <c r="D4" s="28"/>
      <c r="E4" s="28"/>
      <c r="F4" s="28"/>
      <c r="G4" s="29"/>
      <c r="H4" s="28" t="s">
        <v>2</v>
      </c>
      <c r="I4" s="28"/>
      <c r="J4" s="28"/>
      <c r="K4" s="28"/>
      <c r="L4" s="28"/>
      <c r="M4" s="28"/>
      <c r="N4" s="28"/>
      <c r="O4" s="28"/>
    </row>
    <row r="5" spans="2:15" s="2" customFormat="1" ht="26.25" customHeight="1"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30"/>
      <c r="H5" s="11" t="s">
        <v>4</v>
      </c>
      <c r="I5" s="14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7</v>
      </c>
    </row>
    <row r="6" spans="2:15" s="2" customFormat="1" ht="18.75" customHeight="1">
      <c r="B6" s="10"/>
      <c r="C6" s="12"/>
      <c r="D6" s="12" t="s">
        <v>14</v>
      </c>
      <c r="E6" s="12">
        <f>E7+E12</f>
        <v>11800</v>
      </c>
      <c r="F6" s="12"/>
      <c r="G6" s="30"/>
      <c r="H6" s="12"/>
      <c r="I6" s="21"/>
      <c r="J6" s="12" t="s">
        <v>15</v>
      </c>
      <c r="K6" s="22">
        <f>K7+K33</f>
        <v>55521.12</v>
      </c>
      <c r="L6" s="22">
        <f>L7+L33</f>
        <v>11279.22</v>
      </c>
      <c r="M6" s="22">
        <f>M7+M33</f>
        <v>11800.080000000002</v>
      </c>
      <c r="N6" s="12"/>
      <c r="O6" s="12"/>
    </row>
    <row r="7" spans="2:15" s="2" customFormat="1" ht="18.75" customHeight="1">
      <c r="B7" s="10"/>
      <c r="C7" s="12" t="s">
        <v>16</v>
      </c>
      <c r="D7" s="12" t="s">
        <v>17</v>
      </c>
      <c r="E7" s="12">
        <f>SUM(E8:E10)</f>
        <v>25000</v>
      </c>
      <c r="F7" s="12"/>
      <c r="G7" s="30"/>
      <c r="H7" s="12" t="s">
        <v>16</v>
      </c>
      <c r="I7" s="23"/>
      <c r="J7" s="12" t="s">
        <v>18</v>
      </c>
      <c r="K7" s="22">
        <f>SUM(K8:K32)</f>
        <v>61721.12</v>
      </c>
      <c r="L7" s="22">
        <f>SUM(L8:L32)</f>
        <v>11279.22</v>
      </c>
      <c r="M7" s="22">
        <f>SUM(M8:M32)</f>
        <v>18000.08</v>
      </c>
      <c r="N7" s="12"/>
      <c r="O7" s="13"/>
    </row>
    <row r="8" spans="2:15" s="2" customFormat="1" ht="30.75" customHeight="1">
      <c r="B8" s="10"/>
      <c r="C8" s="11">
        <v>1</v>
      </c>
      <c r="D8" s="13" t="s">
        <v>19</v>
      </c>
      <c r="E8" s="11" t="s">
        <v>20</v>
      </c>
      <c r="F8" s="13" t="s">
        <v>20</v>
      </c>
      <c r="G8" s="30"/>
      <c r="H8" s="11">
        <v>1</v>
      </c>
      <c r="I8" s="14" t="s">
        <v>21</v>
      </c>
      <c r="J8" s="15" t="s">
        <v>22</v>
      </c>
      <c r="K8" s="11">
        <v>1300</v>
      </c>
      <c r="L8" s="11">
        <v>1000</v>
      </c>
      <c r="M8" s="14">
        <v>1000</v>
      </c>
      <c r="N8" s="11"/>
      <c r="O8" s="13" t="s">
        <v>23</v>
      </c>
    </row>
    <row r="9" spans="2:15" s="2" customFormat="1" ht="81" customHeight="1">
      <c r="B9" s="10"/>
      <c r="C9" s="11">
        <v>2</v>
      </c>
      <c r="D9" s="13" t="s">
        <v>24</v>
      </c>
      <c r="E9" s="11">
        <v>25000</v>
      </c>
      <c r="F9" s="13" t="s">
        <v>25</v>
      </c>
      <c r="G9" s="30"/>
      <c r="H9" s="11">
        <v>2</v>
      </c>
      <c r="I9" s="14" t="s">
        <v>26</v>
      </c>
      <c r="J9" s="15" t="s">
        <v>27</v>
      </c>
      <c r="K9" s="11">
        <v>432.2</v>
      </c>
      <c r="L9" s="11">
        <v>300</v>
      </c>
      <c r="M9" s="14">
        <v>300</v>
      </c>
      <c r="N9" s="11"/>
      <c r="O9" s="13"/>
    </row>
    <row r="10" spans="2:15" s="2" customFormat="1" ht="24" customHeight="1">
      <c r="B10" s="10"/>
      <c r="C10" s="11">
        <v>3</v>
      </c>
      <c r="D10" s="13" t="s">
        <v>28</v>
      </c>
      <c r="E10" s="11"/>
      <c r="F10" s="13"/>
      <c r="G10" s="30"/>
      <c r="H10" s="11">
        <v>3</v>
      </c>
      <c r="I10" s="14" t="s">
        <v>29</v>
      </c>
      <c r="J10" s="15" t="s">
        <v>30</v>
      </c>
      <c r="K10" s="11">
        <v>500</v>
      </c>
      <c r="L10" s="11">
        <v>500</v>
      </c>
      <c r="M10" s="14">
        <v>500</v>
      </c>
      <c r="N10" s="11"/>
      <c r="O10" s="13"/>
    </row>
    <row r="11" spans="2:15" s="2" customFormat="1" ht="24" customHeight="1">
      <c r="B11" s="10"/>
      <c r="C11" s="11"/>
      <c r="D11" s="11"/>
      <c r="E11" s="11"/>
      <c r="F11" s="11"/>
      <c r="G11" s="30"/>
      <c r="H11" s="11">
        <v>4</v>
      </c>
      <c r="I11" s="14" t="s">
        <v>31</v>
      </c>
      <c r="J11" s="15" t="s">
        <v>32</v>
      </c>
      <c r="K11" s="11">
        <v>534.3</v>
      </c>
      <c r="L11" s="11">
        <v>339.6</v>
      </c>
      <c r="M11" s="14">
        <v>339.6</v>
      </c>
      <c r="N11" s="11"/>
      <c r="O11" s="13"/>
    </row>
    <row r="12" spans="2:15" s="2" customFormat="1" ht="32.25" customHeight="1">
      <c r="B12" s="10"/>
      <c r="C12" s="12" t="s">
        <v>33</v>
      </c>
      <c r="D12" s="12" t="s">
        <v>34</v>
      </c>
      <c r="E12" s="12">
        <f>E13+E15</f>
        <v>-13200</v>
      </c>
      <c r="F12" s="12"/>
      <c r="G12" s="30"/>
      <c r="H12" s="11">
        <v>5</v>
      </c>
      <c r="I12" s="14" t="s">
        <v>31</v>
      </c>
      <c r="J12" s="15" t="s">
        <v>35</v>
      </c>
      <c r="K12" s="14">
        <v>570</v>
      </c>
      <c r="L12" s="14"/>
      <c r="M12" s="14">
        <v>570</v>
      </c>
      <c r="N12" s="14"/>
      <c r="O12" s="13" t="s">
        <v>36</v>
      </c>
    </row>
    <row r="13" spans="2:15" s="2" customFormat="1" ht="27" customHeight="1">
      <c r="B13" s="10"/>
      <c r="C13" s="11">
        <v>1</v>
      </c>
      <c r="D13" s="13" t="s">
        <v>37</v>
      </c>
      <c r="E13" s="11">
        <v>-13200</v>
      </c>
      <c r="F13" s="13" t="s">
        <v>38</v>
      </c>
      <c r="G13" s="30"/>
      <c r="H13" s="11">
        <v>6</v>
      </c>
      <c r="I13" s="14" t="s">
        <v>39</v>
      </c>
      <c r="J13" s="13" t="s">
        <v>40</v>
      </c>
      <c r="K13" s="11">
        <v>1107</v>
      </c>
      <c r="L13" s="11">
        <v>1107</v>
      </c>
      <c r="M13" s="11">
        <v>1107</v>
      </c>
      <c r="N13" s="14"/>
      <c r="O13" s="13" t="s">
        <v>41</v>
      </c>
    </row>
    <row r="14" spans="2:15" s="2" customFormat="1" ht="24" customHeight="1">
      <c r="B14" s="10"/>
      <c r="C14" s="11"/>
      <c r="D14" s="13"/>
      <c r="E14" s="11"/>
      <c r="F14" s="13"/>
      <c r="G14" s="30"/>
      <c r="H14" s="11">
        <v>7</v>
      </c>
      <c r="I14" s="14" t="s">
        <v>39</v>
      </c>
      <c r="J14" s="13" t="s">
        <v>42</v>
      </c>
      <c r="K14" s="11">
        <v>450</v>
      </c>
      <c r="L14" s="11"/>
      <c r="M14" s="11">
        <v>450</v>
      </c>
      <c r="N14" s="14"/>
      <c r="O14" s="13"/>
    </row>
    <row r="15" spans="2:15" s="2" customFormat="1" ht="24" customHeight="1">
      <c r="B15" s="10"/>
      <c r="C15" s="11"/>
      <c r="D15" s="13"/>
      <c r="E15" s="11"/>
      <c r="F15" s="13"/>
      <c r="G15" s="30"/>
      <c r="H15" s="11">
        <v>8</v>
      </c>
      <c r="I15" s="14" t="s">
        <v>43</v>
      </c>
      <c r="J15" s="13" t="s">
        <v>44</v>
      </c>
      <c r="K15" s="14">
        <v>95.6</v>
      </c>
      <c r="L15" s="14">
        <v>95.6</v>
      </c>
      <c r="M15" s="14">
        <v>95.6</v>
      </c>
      <c r="N15" s="14"/>
      <c r="O15" s="13"/>
    </row>
    <row r="16" spans="2:15" s="2" customFormat="1" ht="27" customHeight="1">
      <c r="B16" s="10"/>
      <c r="C16" s="12"/>
      <c r="D16" s="12"/>
      <c r="E16" s="12"/>
      <c r="F16" s="12"/>
      <c r="G16" s="30"/>
      <c r="H16" s="11">
        <v>9</v>
      </c>
      <c r="I16" s="14" t="s">
        <v>45</v>
      </c>
      <c r="J16" s="13" t="s">
        <v>46</v>
      </c>
      <c r="K16" s="11">
        <v>112.8</v>
      </c>
      <c r="L16" s="11">
        <v>112.8</v>
      </c>
      <c r="M16" s="11">
        <v>112.8</v>
      </c>
      <c r="N16" s="14"/>
      <c r="O16" s="13"/>
    </row>
    <row r="17" spans="2:15" s="2" customFormat="1" ht="30" customHeight="1">
      <c r="B17" s="10"/>
      <c r="C17" s="11"/>
      <c r="D17" s="13"/>
      <c r="E17" s="11"/>
      <c r="F17" s="13"/>
      <c r="G17" s="30"/>
      <c r="H17" s="11">
        <v>10</v>
      </c>
      <c r="I17" s="14" t="s">
        <v>47</v>
      </c>
      <c r="J17" s="13" t="s">
        <v>48</v>
      </c>
      <c r="K17" s="11">
        <v>158</v>
      </c>
      <c r="L17" s="11">
        <v>158</v>
      </c>
      <c r="M17" s="11">
        <v>158</v>
      </c>
      <c r="N17" s="11"/>
      <c r="O17" s="13"/>
    </row>
    <row r="18" spans="3:15" ht="45" customHeight="1">
      <c r="C18" s="11"/>
      <c r="D18" s="11"/>
      <c r="E18" s="11"/>
      <c r="F18" s="11"/>
      <c r="G18" s="30"/>
      <c r="H18" s="11">
        <v>11</v>
      </c>
      <c r="I18" s="14" t="s">
        <v>49</v>
      </c>
      <c r="J18" s="13" t="s">
        <v>50</v>
      </c>
      <c r="K18" s="11">
        <v>113.22</v>
      </c>
      <c r="L18" s="11">
        <v>113.22</v>
      </c>
      <c r="M18" s="11">
        <v>89.08</v>
      </c>
      <c r="N18" s="11"/>
      <c r="O18" s="13" t="s">
        <v>51</v>
      </c>
    </row>
    <row r="19" spans="3:15" ht="23.25" customHeight="1">
      <c r="C19" s="11"/>
      <c r="D19" s="11"/>
      <c r="E19" s="11"/>
      <c r="F19" s="11"/>
      <c r="G19" s="30"/>
      <c r="H19" s="11">
        <v>12</v>
      </c>
      <c r="I19" s="14" t="s">
        <v>52</v>
      </c>
      <c r="J19" s="13" t="s">
        <v>53</v>
      </c>
      <c r="K19" s="11">
        <v>700</v>
      </c>
      <c r="L19" s="11"/>
      <c r="M19" s="11">
        <v>700</v>
      </c>
      <c r="N19" s="24"/>
      <c r="O19" s="13"/>
    </row>
    <row r="20" spans="3:15" ht="27.75" customHeight="1">
      <c r="C20" s="11"/>
      <c r="D20" s="11"/>
      <c r="E20" s="11"/>
      <c r="F20" s="11"/>
      <c r="G20" s="30"/>
      <c r="H20" s="11">
        <v>13</v>
      </c>
      <c r="I20" s="14" t="s">
        <v>54</v>
      </c>
      <c r="J20" s="25" t="s">
        <v>55</v>
      </c>
      <c r="K20" s="11">
        <v>1265</v>
      </c>
      <c r="L20" s="11"/>
      <c r="M20" s="11">
        <v>1265</v>
      </c>
      <c r="N20" s="24"/>
      <c r="O20" s="13"/>
    </row>
    <row r="21" spans="3:15" ht="24" customHeight="1">
      <c r="C21" s="11"/>
      <c r="D21" s="11"/>
      <c r="E21" s="11"/>
      <c r="F21" s="11"/>
      <c r="G21" s="30"/>
      <c r="H21" s="11">
        <v>14</v>
      </c>
      <c r="I21" s="14" t="s">
        <v>49</v>
      </c>
      <c r="J21" s="15" t="s">
        <v>56</v>
      </c>
      <c r="K21" s="14">
        <v>3000</v>
      </c>
      <c r="L21" s="14">
        <v>3000</v>
      </c>
      <c r="M21" s="14">
        <v>3000</v>
      </c>
      <c r="N21" s="11"/>
      <c r="O21" s="13" t="s">
        <v>57</v>
      </c>
    </row>
    <row r="22" spans="3:15" ht="21" customHeight="1">
      <c r="C22" s="11"/>
      <c r="D22" s="11"/>
      <c r="E22" s="11"/>
      <c r="F22" s="11"/>
      <c r="G22" s="30"/>
      <c r="H22" s="11">
        <v>15</v>
      </c>
      <c r="I22" s="14" t="s">
        <v>58</v>
      </c>
      <c r="J22" s="15" t="s">
        <v>59</v>
      </c>
      <c r="K22" s="14">
        <v>4553</v>
      </c>
      <c r="L22" s="14">
        <v>4553</v>
      </c>
      <c r="M22" s="14">
        <v>4553</v>
      </c>
      <c r="N22" s="14"/>
      <c r="O22" s="13" t="s">
        <v>60</v>
      </c>
    </row>
    <row r="23" spans="3:15" ht="26.25" customHeight="1">
      <c r="C23" s="11"/>
      <c r="D23" s="11"/>
      <c r="E23" s="11"/>
      <c r="F23" s="11"/>
      <c r="G23" s="30"/>
      <c r="H23" s="11">
        <v>16</v>
      </c>
      <c r="I23" s="14" t="s">
        <v>61</v>
      </c>
      <c r="J23" s="15" t="s">
        <v>62</v>
      </c>
      <c r="K23" s="14">
        <v>110</v>
      </c>
      <c r="L23" s="14"/>
      <c r="M23" s="14">
        <v>110</v>
      </c>
      <c r="N23" s="14"/>
      <c r="O23" s="13"/>
    </row>
    <row r="24" spans="3:15" ht="37.5" customHeight="1">
      <c r="C24" s="11"/>
      <c r="D24" s="11"/>
      <c r="E24" s="11"/>
      <c r="F24" s="11"/>
      <c r="G24" s="30"/>
      <c r="H24" s="11">
        <v>17</v>
      </c>
      <c r="I24" s="14" t="s">
        <v>63</v>
      </c>
      <c r="J24" s="15" t="s">
        <v>64</v>
      </c>
      <c r="K24" s="14">
        <v>2650</v>
      </c>
      <c r="L24" s="14"/>
      <c r="M24" s="14">
        <v>2650</v>
      </c>
      <c r="N24" s="14"/>
      <c r="O24" s="13"/>
    </row>
    <row r="25" spans="3:15" ht="28.5" customHeight="1">
      <c r="C25" s="12"/>
      <c r="D25" s="12"/>
      <c r="E25" s="12"/>
      <c r="F25" s="12"/>
      <c r="G25" s="30"/>
      <c r="H25" s="11">
        <v>18</v>
      </c>
      <c r="I25" s="14" t="s">
        <v>65</v>
      </c>
      <c r="J25" s="15" t="s">
        <v>66</v>
      </c>
      <c r="K25" s="11">
        <v>1000</v>
      </c>
      <c r="L25" s="11"/>
      <c r="M25" s="14">
        <v>1000</v>
      </c>
      <c r="N25" s="11"/>
      <c r="O25" s="13"/>
    </row>
    <row r="26" spans="3:15" ht="42.75" customHeight="1">
      <c r="C26" s="12"/>
      <c r="D26" s="12"/>
      <c r="E26" s="12"/>
      <c r="F26" s="12"/>
      <c r="G26" s="30"/>
      <c r="H26" s="11">
        <v>19</v>
      </c>
      <c r="I26" s="14" t="s">
        <v>21</v>
      </c>
      <c r="J26" s="15" t="s">
        <v>67</v>
      </c>
      <c r="K26" s="11">
        <v>10118</v>
      </c>
      <c r="L26" s="11"/>
      <c r="M26" s="14"/>
      <c r="N26" s="11"/>
      <c r="O26" s="13" t="s">
        <v>68</v>
      </c>
    </row>
    <row r="27" spans="3:15" ht="26.25" customHeight="1">
      <c r="C27" s="12"/>
      <c r="D27" s="12"/>
      <c r="E27" s="12"/>
      <c r="F27" s="12"/>
      <c r="G27" s="30"/>
      <c r="H27" s="11">
        <v>20</v>
      </c>
      <c r="I27" s="14" t="s">
        <v>21</v>
      </c>
      <c r="J27" s="15" t="s">
        <v>69</v>
      </c>
      <c r="K27" s="11">
        <v>1500</v>
      </c>
      <c r="L27" s="11"/>
      <c r="M27" s="14"/>
      <c r="N27" s="11"/>
      <c r="O27" s="13" t="s">
        <v>70</v>
      </c>
    </row>
    <row r="28" spans="3:15" ht="26.25" customHeight="1">
      <c r="C28" s="12"/>
      <c r="D28" s="12"/>
      <c r="E28" s="12"/>
      <c r="F28" s="12"/>
      <c r="G28" s="30"/>
      <c r="H28" s="11">
        <v>21</v>
      </c>
      <c r="I28" s="14" t="s">
        <v>71</v>
      </c>
      <c r="J28" s="15" t="s">
        <v>72</v>
      </c>
      <c r="K28" s="11">
        <v>1301</v>
      </c>
      <c r="L28" s="11"/>
      <c r="M28" s="14"/>
      <c r="N28" s="11"/>
      <c r="O28" s="13" t="s">
        <v>70</v>
      </c>
    </row>
    <row r="29" spans="3:15" ht="26.25" customHeight="1">
      <c r="C29" s="12"/>
      <c r="D29" s="12"/>
      <c r="E29" s="12"/>
      <c r="F29" s="12"/>
      <c r="G29" s="30"/>
      <c r="H29" s="11">
        <v>22</v>
      </c>
      <c r="I29" s="14" t="s">
        <v>73</v>
      </c>
      <c r="J29" s="13" t="s">
        <v>74</v>
      </c>
      <c r="K29" s="11">
        <v>3000</v>
      </c>
      <c r="L29" s="11"/>
      <c r="M29" s="11"/>
      <c r="N29" s="11"/>
      <c r="O29" s="13"/>
    </row>
    <row r="30" spans="3:15" ht="130.5" customHeight="1">
      <c r="C30" s="12"/>
      <c r="D30" s="12"/>
      <c r="E30" s="12"/>
      <c r="F30" s="12"/>
      <c r="G30" s="30"/>
      <c r="H30" s="11">
        <v>23</v>
      </c>
      <c r="I30" s="14" t="s">
        <v>75</v>
      </c>
      <c r="J30" s="13" t="s">
        <v>76</v>
      </c>
      <c r="K30" s="11">
        <v>15651</v>
      </c>
      <c r="L30" s="11"/>
      <c r="M30" s="11"/>
      <c r="N30" s="11"/>
      <c r="O30" s="13" t="s">
        <v>77</v>
      </c>
    </row>
    <row r="31" spans="3:15" ht="24" customHeight="1">
      <c r="C31" s="12"/>
      <c r="D31" s="12"/>
      <c r="E31" s="12"/>
      <c r="F31" s="13"/>
      <c r="G31" s="30"/>
      <c r="H31" s="11">
        <v>24</v>
      </c>
      <c r="I31" s="14" t="s">
        <v>78</v>
      </c>
      <c r="J31" s="13" t="s">
        <v>79</v>
      </c>
      <c r="K31" s="14">
        <v>9000</v>
      </c>
      <c r="L31" s="14"/>
      <c r="M31" s="14"/>
      <c r="N31" s="14"/>
      <c r="O31" s="13"/>
    </row>
    <row r="32" spans="3:15" ht="25.5" customHeight="1">
      <c r="C32" s="12"/>
      <c r="D32" s="12"/>
      <c r="E32" s="12"/>
      <c r="F32" s="13"/>
      <c r="G32" s="30"/>
      <c r="H32" s="11">
        <v>25</v>
      </c>
      <c r="I32" s="14" t="s">
        <v>80</v>
      </c>
      <c r="J32" s="13" t="s">
        <v>81</v>
      </c>
      <c r="K32" s="14">
        <v>2500</v>
      </c>
      <c r="L32" s="14"/>
      <c r="M32" s="14"/>
      <c r="N32" s="14"/>
      <c r="O32" s="13" t="s">
        <v>82</v>
      </c>
    </row>
    <row r="33" spans="3:15" ht="24" customHeight="1">
      <c r="C33" s="11"/>
      <c r="D33" s="11"/>
      <c r="E33" s="11"/>
      <c r="F33" s="13"/>
      <c r="G33" s="30"/>
      <c r="H33" s="12" t="s">
        <v>33</v>
      </c>
      <c r="I33" s="21"/>
      <c r="J33" s="12" t="s">
        <v>83</v>
      </c>
      <c r="K33" s="21">
        <f>K34+K35</f>
        <v>-6200</v>
      </c>
      <c r="L33" s="21">
        <f>L34+L35</f>
        <v>0</v>
      </c>
      <c r="M33" s="21">
        <f>M34+M35</f>
        <v>-6200</v>
      </c>
      <c r="N33" s="24"/>
      <c r="O33" s="13"/>
    </row>
    <row r="34" spans="3:15" ht="27" customHeight="1">
      <c r="C34" s="11"/>
      <c r="D34" s="11"/>
      <c r="E34" s="11"/>
      <c r="F34" s="14"/>
      <c r="G34" s="30"/>
      <c r="H34" s="11">
        <v>1</v>
      </c>
      <c r="I34" s="14" t="s">
        <v>84</v>
      </c>
      <c r="J34" s="13" t="s">
        <v>85</v>
      </c>
      <c r="K34" s="11">
        <v>-4500</v>
      </c>
      <c r="L34" s="11"/>
      <c r="M34" s="11">
        <v>-4500</v>
      </c>
      <c r="N34" s="24"/>
      <c r="O34" s="13"/>
    </row>
    <row r="35" spans="3:15" ht="29.25" customHeight="1">
      <c r="C35" s="11"/>
      <c r="D35" s="11"/>
      <c r="E35" s="11"/>
      <c r="F35" s="14"/>
      <c r="G35" s="31"/>
      <c r="H35" s="11">
        <v>2</v>
      </c>
      <c r="I35" s="14" t="s">
        <v>86</v>
      </c>
      <c r="J35" s="13" t="s">
        <v>87</v>
      </c>
      <c r="K35" s="11">
        <v>-1700</v>
      </c>
      <c r="L35" s="11"/>
      <c r="M35" s="11">
        <v>-1700</v>
      </c>
      <c r="N35" s="24"/>
      <c r="O35" s="13"/>
    </row>
  </sheetData>
  <sheetProtection/>
  <mergeCells count="5">
    <mergeCell ref="C1:D1"/>
    <mergeCell ref="C2:O2"/>
    <mergeCell ref="C4:F4"/>
    <mergeCell ref="H4:O4"/>
    <mergeCell ref="G4:G35"/>
  </mergeCells>
  <printOptions horizontalCentered="1" verticalCentered="1"/>
  <pageMargins left="0.35433070866141736" right="0.35433070866141736" top="0.5905511811023623" bottom="0.4724409448818898" header="0.1968503937007874" footer="0.2755905511811024"/>
  <pageSetup firstPageNumber="13" useFirstPageNumber="1" fitToHeight="10" horizontalDpi="600" verticalDpi="600" orientation="landscape" paperSize="9" scale="80" r:id="rId1"/>
  <headerFooter alignWithMargins="0">
    <oddFooter xml:space="preserve">&amp;C&amp;10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16"/>
  <sheetViews>
    <sheetView zoomScale="89" zoomScaleNormal="89" zoomScalePageLayoutView="0" workbookViewId="0" topLeftCell="C1">
      <pane xSplit="8" ySplit="6" topLeftCell="K7" activePane="bottomRight" state="frozen"/>
      <selection pane="topLeft" activeCell="A1" sqref="A1"/>
      <selection pane="topRight" activeCell="C1" sqref="C1"/>
      <selection pane="bottomLeft" activeCell="C1" sqref="C1"/>
      <selection pane="bottomRight" activeCell="C2" sqref="C2:N2"/>
    </sheetView>
  </sheetViews>
  <sheetFormatPr defaultColWidth="9.00390625" defaultRowHeight="14.25"/>
  <cols>
    <col min="1" max="1" width="9.00390625" style="3" hidden="1" customWidth="1"/>
    <col min="2" max="2" width="5.50390625" style="4" hidden="1" customWidth="1"/>
    <col min="3" max="3" width="4.50390625" style="5" customWidth="1"/>
    <col min="4" max="4" width="15.00390625" style="5" customWidth="1"/>
    <col min="5" max="5" width="7.375" style="5" customWidth="1"/>
    <col min="6" max="6" width="33.625" style="5" customWidth="1"/>
    <col min="7" max="7" width="1.75390625" style="5" customWidth="1"/>
    <col min="8" max="8" width="4.875" style="5" customWidth="1"/>
    <col min="9" max="9" width="11.50390625" style="6" customWidth="1"/>
    <col min="10" max="10" width="31.375" style="16" customWidth="1"/>
    <col min="11" max="11" width="10.125" style="7" customWidth="1"/>
    <col min="12" max="12" width="8.875" style="7" customWidth="1"/>
    <col min="13" max="13" width="9.00390625" style="3" customWidth="1"/>
    <col min="14" max="14" width="26.00390625" style="8" customWidth="1"/>
    <col min="15" max="16384" width="9.00390625" style="3" customWidth="1"/>
  </cols>
  <sheetData>
    <row r="1" spans="3:4" ht="25.5" customHeight="1">
      <c r="C1" s="26" t="s">
        <v>106</v>
      </c>
      <c r="D1" s="26"/>
    </row>
    <row r="2" spans="3:14" ht="45" customHeight="1">
      <c r="C2" s="27" t="s">
        <v>108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s="1" customFormat="1" ht="28.5" customHeight="1">
      <c r="B3" s="9"/>
      <c r="C3" s="17" t="s">
        <v>105</v>
      </c>
      <c r="D3" s="17"/>
      <c r="E3" s="18"/>
      <c r="F3" s="18"/>
      <c r="G3"/>
      <c r="H3"/>
      <c r="I3"/>
      <c r="J3" s="19"/>
      <c r="K3"/>
      <c r="L3"/>
      <c r="M3"/>
      <c r="N3" s="20" t="s">
        <v>0</v>
      </c>
    </row>
    <row r="4" spans="2:14" s="1" customFormat="1" ht="25.5" customHeight="1">
      <c r="B4" s="9"/>
      <c r="C4" s="28" t="s">
        <v>1</v>
      </c>
      <c r="D4" s="28"/>
      <c r="E4" s="28"/>
      <c r="F4" s="28"/>
      <c r="G4" s="28"/>
      <c r="H4" s="28" t="s">
        <v>2</v>
      </c>
      <c r="I4" s="28"/>
      <c r="J4" s="28"/>
      <c r="K4" s="28"/>
      <c r="L4" s="28"/>
      <c r="M4" s="28"/>
      <c r="N4" s="28"/>
    </row>
    <row r="5" spans="2:14" s="2" customFormat="1" ht="26.25" customHeight="1"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28"/>
      <c r="H5" s="11" t="s">
        <v>4</v>
      </c>
      <c r="I5" s="14" t="s">
        <v>8</v>
      </c>
      <c r="J5" s="11" t="s">
        <v>9</v>
      </c>
      <c r="K5" s="11" t="s">
        <v>10</v>
      </c>
      <c r="L5" s="11" t="s">
        <v>12</v>
      </c>
      <c r="M5" s="11" t="s">
        <v>13</v>
      </c>
      <c r="N5" s="11" t="s">
        <v>7</v>
      </c>
    </row>
    <row r="6" spans="2:14" s="2" customFormat="1" ht="27.75" customHeight="1">
      <c r="B6" s="10"/>
      <c r="C6" s="12"/>
      <c r="D6" s="12" t="s">
        <v>14</v>
      </c>
      <c r="E6" s="12">
        <f>E7+E15</f>
        <v>112800</v>
      </c>
      <c r="F6" s="12"/>
      <c r="G6" s="32"/>
      <c r="H6" s="12"/>
      <c r="I6" s="21"/>
      <c r="J6" s="12" t="s">
        <v>15</v>
      </c>
      <c r="K6" s="22">
        <f>K7+K14</f>
        <v>112800</v>
      </c>
      <c r="L6" s="22">
        <f>L7+L14</f>
        <v>112800</v>
      </c>
      <c r="M6" s="12"/>
      <c r="N6" s="12"/>
    </row>
    <row r="7" spans="2:14" s="2" customFormat="1" ht="23.25" customHeight="1">
      <c r="B7" s="10"/>
      <c r="C7" s="12" t="s">
        <v>16</v>
      </c>
      <c r="D7" s="12" t="s">
        <v>17</v>
      </c>
      <c r="E7" s="12">
        <f>E9+E10+E8</f>
        <v>112800</v>
      </c>
      <c r="F7" s="12"/>
      <c r="G7" s="32"/>
      <c r="H7" s="12" t="s">
        <v>16</v>
      </c>
      <c r="I7" s="23"/>
      <c r="J7" s="12" t="s">
        <v>18</v>
      </c>
      <c r="K7" s="22">
        <f>SUM(K8:K13)</f>
        <v>87800</v>
      </c>
      <c r="L7" s="22">
        <f>SUM(L8:L13)</f>
        <v>87800</v>
      </c>
      <c r="M7" s="12"/>
      <c r="N7" s="13"/>
    </row>
    <row r="8" spans="2:14" s="2" customFormat="1" ht="105.75" customHeight="1">
      <c r="B8" s="10"/>
      <c r="C8" s="11">
        <v>1</v>
      </c>
      <c r="D8" s="13" t="s">
        <v>88</v>
      </c>
      <c r="E8" s="11">
        <v>35000</v>
      </c>
      <c r="F8" s="13" t="s">
        <v>89</v>
      </c>
      <c r="G8" s="32"/>
      <c r="H8" s="11">
        <v>1</v>
      </c>
      <c r="I8" s="14" t="s">
        <v>84</v>
      </c>
      <c r="J8" s="15" t="s">
        <v>90</v>
      </c>
      <c r="K8" s="11">
        <v>3000</v>
      </c>
      <c r="L8" s="14">
        <v>3000</v>
      </c>
      <c r="M8" s="11"/>
      <c r="N8" s="13" t="s">
        <v>91</v>
      </c>
    </row>
    <row r="9" spans="2:14" s="2" customFormat="1" ht="81.75" customHeight="1">
      <c r="B9" s="10"/>
      <c r="C9" s="11">
        <v>2</v>
      </c>
      <c r="D9" s="13" t="s">
        <v>92</v>
      </c>
      <c r="E9" s="11">
        <v>40000</v>
      </c>
      <c r="F9" s="13" t="s">
        <v>93</v>
      </c>
      <c r="G9" s="32"/>
      <c r="H9" s="11">
        <v>2</v>
      </c>
      <c r="I9" s="14" t="s">
        <v>86</v>
      </c>
      <c r="J9" s="15" t="s">
        <v>94</v>
      </c>
      <c r="K9" s="11">
        <v>1700</v>
      </c>
      <c r="L9" s="14">
        <v>1700</v>
      </c>
      <c r="M9" s="11"/>
      <c r="N9" s="13" t="s">
        <v>91</v>
      </c>
    </row>
    <row r="10" spans="2:14" s="2" customFormat="1" ht="26.25" customHeight="1">
      <c r="B10" s="10"/>
      <c r="C10" s="11">
        <v>3</v>
      </c>
      <c r="D10" s="13" t="s">
        <v>95</v>
      </c>
      <c r="E10" s="11">
        <v>37800</v>
      </c>
      <c r="F10" s="13"/>
      <c r="G10" s="32"/>
      <c r="H10" s="11">
        <v>3</v>
      </c>
      <c r="I10" s="14" t="s">
        <v>84</v>
      </c>
      <c r="J10" s="15" t="s">
        <v>96</v>
      </c>
      <c r="K10" s="11">
        <v>23100</v>
      </c>
      <c r="L10" s="14">
        <v>23100</v>
      </c>
      <c r="M10" s="11"/>
      <c r="N10" s="13" t="s">
        <v>91</v>
      </c>
    </row>
    <row r="11" spans="2:14" s="2" customFormat="1" ht="24.75" customHeight="1">
      <c r="B11" s="10"/>
      <c r="C11" s="11"/>
      <c r="D11" s="13"/>
      <c r="E11" s="11"/>
      <c r="F11" s="13"/>
      <c r="G11" s="32"/>
      <c r="H11" s="11">
        <v>5</v>
      </c>
      <c r="I11" s="14" t="s">
        <v>97</v>
      </c>
      <c r="J11" s="15" t="s">
        <v>98</v>
      </c>
      <c r="K11" s="11">
        <v>10000</v>
      </c>
      <c r="L11" s="14">
        <v>10000</v>
      </c>
      <c r="M11" s="11"/>
      <c r="N11" s="13" t="s">
        <v>91</v>
      </c>
    </row>
    <row r="12" spans="2:14" s="2" customFormat="1" ht="24.75" customHeight="1">
      <c r="B12" s="10"/>
      <c r="C12" s="11"/>
      <c r="D12" s="13"/>
      <c r="E12" s="11"/>
      <c r="F12" s="13"/>
      <c r="G12" s="32"/>
      <c r="H12" s="11">
        <v>6</v>
      </c>
      <c r="I12" s="14" t="s">
        <v>54</v>
      </c>
      <c r="J12" s="15" t="s">
        <v>99</v>
      </c>
      <c r="K12" s="11">
        <v>30000</v>
      </c>
      <c r="L12" s="14">
        <v>30000</v>
      </c>
      <c r="M12" s="11"/>
      <c r="N12" s="13"/>
    </row>
    <row r="13" spans="2:14" s="2" customFormat="1" ht="24" customHeight="1">
      <c r="B13" s="10"/>
      <c r="C13" s="11"/>
      <c r="D13" s="13"/>
      <c r="E13" s="11"/>
      <c r="F13" s="13"/>
      <c r="G13" s="32"/>
      <c r="H13" s="11">
        <v>7</v>
      </c>
      <c r="I13" s="14" t="s">
        <v>54</v>
      </c>
      <c r="J13" s="15" t="s">
        <v>100</v>
      </c>
      <c r="K13" s="14">
        <v>20000</v>
      </c>
      <c r="L13" s="14">
        <v>20000</v>
      </c>
      <c r="M13" s="11"/>
      <c r="N13" s="13"/>
    </row>
    <row r="14" spans="2:14" s="2" customFormat="1" ht="22.5" customHeight="1">
      <c r="B14" s="10"/>
      <c r="C14" s="12"/>
      <c r="D14" s="12"/>
      <c r="E14" s="12"/>
      <c r="F14" s="12"/>
      <c r="G14" s="32"/>
      <c r="H14" s="12" t="s">
        <v>33</v>
      </c>
      <c r="I14" s="21"/>
      <c r="J14" s="12" t="s">
        <v>101</v>
      </c>
      <c r="K14" s="21">
        <f>K15+K16</f>
        <v>25000</v>
      </c>
      <c r="L14" s="21">
        <f>L15+L16</f>
        <v>25000</v>
      </c>
      <c r="M14" s="24"/>
      <c r="N14" s="13"/>
    </row>
    <row r="15" spans="3:14" ht="98.25" customHeight="1">
      <c r="C15" s="12" t="s">
        <v>33</v>
      </c>
      <c r="D15" s="12" t="s">
        <v>34</v>
      </c>
      <c r="E15" s="12">
        <f>E12+E13</f>
        <v>0</v>
      </c>
      <c r="F15" s="12"/>
      <c r="G15" s="32"/>
      <c r="H15" s="11">
        <v>1</v>
      </c>
      <c r="I15" s="14" t="s">
        <v>54</v>
      </c>
      <c r="J15" s="13" t="s">
        <v>102</v>
      </c>
      <c r="K15" s="11">
        <v>25000</v>
      </c>
      <c r="L15" s="11">
        <v>25000</v>
      </c>
      <c r="M15" s="24"/>
      <c r="N15" s="13" t="s">
        <v>103</v>
      </c>
    </row>
    <row r="16" spans="3:14" ht="27.75" customHeight="1">
      <c r="C16" s="11"/>
      <c r="D16" s="11"/>
      <c r="E16" s="11"/>
      <c r="F16" s="13"/>
      <c r="G16" s="32"/>
      <c r="H16" s="11"/>
      <c r="I16" s="14"/>
      <c r="J16" s="13"/>
      <c r="K16" s="11"/>
      <c r="L16" s="11"/>
      <c r="M16" s="24"/>
      <c r="N16" s="13"/>
    </row>
  </sheetData>
  <sheetProtection/>
  <mergeCells count="6">
    <mergeCell ref="G6:G16"/>
    <mergeCell ref="C1:D1"/>
    <mergeCell ref="C2:N2"/>
    <mergeCell ref="C4:F4"/>
    <mergeCell ref="H4:N4"/>
    <mergeCell ref="G4:G5"/>
  </mergeCells>
  <printOptions horizontalCentered="1"/>
  <pageMargins left="0.35433070866141736" right="0.35433070866141736" top="0.3937007874015748" bottom="0.2755905511811024" header="0.1968503937007874" footer="0.2755905511811024"/>
  <pageSetup firstPageNumber="15" useFirstPageNumber="1" fitToHeight="10" horizontalDpi="600" verticalDpi="600" orientation="landscape" paperSize="9" scale="80" r:id="rId1"/>
  <headerFooter alignWithMargins="0">
    <oddFooter xml:space="preserve">&amp;C&amp;10 &amp;P&amp;12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PC-201008201706</dc:creator>
  <cp:keywords/>
  <dc:description/>
  <cp:lastModifiedBy>China</cp:lastModifiedBy>
  <cp:lastPrinted>2019-09-20T07:30:53Z</cp:lastPrinted>
  <dcterms:created xsi:type="dcterms:W3CDTF">2013-10-09T08:57:25Z</dcterms:created>
  <dcterms:modified xsi:type="dcterms:W3CDTF">2019-09-27T03:56:47Z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